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higalova\Desktop\"/>
    </mc:Choice>
  </mc:AlternateContent>
  <bookViews>
    <workbookView xWindow="0" yWindow="0" windowWidth="21600" windowHeight="8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3" i="1"/>
  <c r="A183" i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J173" i="1"/>
  <c r="I173" i="1"/>
  <c r="H173" i="1"/>
  <c r="G173" i="1"/>
  <c r="F173" i="1"/>
  <c r="B164" i="1"/>
  <c r="A164" i="1"/>
  <c r="J163" i="1"/>
  <c r="J174" i="1" s="1"/>
  <c r="I163" i="1"/>
  <c r="I174" i="1" s="1"/>
  <c r="H163" i="1"/>
  <c r="H174" i="1" s="1"/>
  <c r="G163" i="1"/>
  <c r="G174" i="1" s="1"/>
  <c r="F163" i="1"/>
  <c r="F174" i="1" s="1"/>
  <c r="B154" i="1"/>
  <c r="A154" i="1"/>
  <c r="J153" i="1"/>
  <c r="I153" i="1"/>
  <c r="H153" i="1"/>
  <c r="G153" i="1"/>
  <c r="F153" i="1"/>
  <c r="B144" i="1"/>
  <c r="A144" i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J134" i="1"/>
  <c r="I134" i="1"/>
  <c r="H134" i="1"/>
  <c r="G134" i="1"/>
  <c r="F134" i="1"/>
  <c r="B125" i="1"/>
  <c r="A125" i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J115" i="1"/>
  <c r="I115" i="1"/>
  <c r="H115" i="1"/>
  <c r="G115" i="1"/>
  <c r="F115" i="1"/>
  <c r="B107" i="1"/>
  <c r="A107" i="1"/>
  <c r="J106" i="1"/>
  <c r="J116" i="1" s="1"/>
  <c r="I106" i="1"/>
  <c r="I116" i="1" s="1"/>
  <c r="H106" i="1"/>
  <c r="H116" i="1" s="1"/>
  <c r="G106" i="1"/>
  <c r="G116" i="1" s="1"/>
  <c r="F106" i="1"/>
  <c r="F116" i="1" s="1"/>
  <c r="B99" i="1"/>
  <c r="A99" i="1"/>
  <c r="J98" i="1"/>
  <c r="I98" i="1"/>
  <c r="H98" i="1"/>
  <c r="G98" i="1"/>
  <c r="F98" i="1"/>
  <c r="B89" i="1"/>
  <c r="A89" i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I79" i="1"/>
  <c r="H79" i="1"/>
  <c r="G79" i="1"/>
  <c r="F79" i="1"/>
  <c r="J74" i="1"/>
  <c r="J79" i="1" s="1"/>
  <c r="B71" i="1"/>
  <c r="A71" i="1"/>
  <c r="J70" i="1"/>
  <c r="I70" i="1"/>
  <c r="I80" i="1" s="1"/>
  <c r="H70" i="1"/>
  <c r="H80" i="1" s="1"/>
  <c r="G70" i="1"/>
  <c r="G80" i="1" s="1"/>
  <c r="F70" i="1"/>
  <c r="F80" i="1" s="1"/>
  <c r="H62" i="1"/>
  <c r="F62" i="1"/>
  <c r="B62" i="1"/>
  <c r="A62" i="1"/>
  <c r="I61" i="1"/>
  <c r="H61" i="1"/>
  <c r="G61" i="1"/>
  <c r="F61" i="1"/>
  <c r="J60" i="1"/>
  <c r="J61" i="1" s="1"/>
  <c r="J62" i="1" s="1"/>
  <c r="B52" i="1"/>
  <c r="A52" i="1"/>
  <c r="J51" i="1"/>
  <c r="I51" i="1"/>
  <c r="I62" i="1" s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I194" i="1" s="1"/>
  <c r="H13" i="1"/>
  <c r="H24" i="1" s="1"/>
  <c r="H194" i="1" s="1"/>
  <c r="G13" i="1"/>
  <c r="G24" i="1" s="1"/>
  <c r="G194" i="1" s="1"/>
  <c r="F13" i="1"/>
  <c r="F24" i="1" s="1"/>
  <c r="F194" i="1" s="1"/>
  <c r="J80" i="1" l="1"/>
  <c r="J194" i="1" s="1"/>
</calcChain>
</file>

<file path=xl/sharedStrings.xml><?xml version="1.0" encoding="utf-8"?>
<sst xmlns="http://schemas.openxmlformats.org/spreadsheetml/2006/main" count="481" uniqueCount="226">
  <si>
    <t>Школа</t>
  </si>
  <si>
    <t>МБОУ "Гимназия №2" г. Белгорода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</si>
  <si>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</si>
  <si>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</si>
  <si>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</si>
  <si>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</si>
  <si>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</si>
  <si>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</si>
  <si>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</si>
  <si>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</si>
  <si>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</si>
  <si>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</si>
  <si>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</si>
  <si>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</si>
  <si>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</si>
  <si>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</si>
  <si>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</si>
  <si>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</si>
  <si>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</si>
  <si>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</si>
  <si>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</si>
  <si>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</si>
  <si>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</si>
  <si>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ТК 54-3г-2020 [2]</t>
  </si>
  <si>
    <t>порц. блюдо</t>
  </si>
  <si>
    <t>Йогурт</t>
  </si>
  <si>
    <t>гор.напиток</t>
  </si>
  <si>
    <t>Чай с сахаром</t>
  </si>
  <si>
    <t>ТТК 7.16</t>
  </si>
  <si>
    <t>хлеб</t>
  </si>
  <si>
    <t>фрукты</t>
  </si>
  <si>
    <t>Фрукт ( порц.)</t>
  </si>
  <si>
    <t>булочное</t>
  </si>
  <si>
    <t>Конд. изделие пром. производства</t>
  </si>
  <si>
    <t>итого</t>
  </si>
  <si>
    <t>Обед</t>
  </si>
  <si>
    <t>закуска</t>
  </si>
  <si>
    <t>Огурец свежий/ или огурец солёный</t>
  </si>
  <si>
    <t>1,50/ 1,02</t>
  </si>
  <si>
    <t>8,46/ 6,54</t>
  </si>
  <si>
    <t>ТТК 3.6/ ТТК 3.7</t>
  </si>
  <si>
    <t>1 блюдо</t>
  </si>
  <si>
    <t>Суп картофельный с рисовой крупой</t>
  </si>
  <si>
    <t>ТК  101 [4]</t>
  </si>
  <si>
    <t>2 блюдо</t>
  </si>
  <si>
    <t>Гуляш</t>
  </si>
  <si>
    <t>ТК 260 [4]</t>
  </si>
  <si>
    <t>гарнир</t>
  </si>
  <si>
    <t>Каша перловая рассыпчатая</t>
  </si>
  <si>
    <t>ТК 378 [1]</t>
  </si>
  <si>
    <t>напиток</t>
  </si>
  <si>
    <t>Компот из фруктов и ягод с/м</t>
  </si>
  <si>
    <t>ТТК 7.9</t>
  </si>
  <si>
    <t>хлеб бел.</t>
  </si>
  <si>
    <t>Хлеб пшеничный</t>
  </si>
  <si>
    <t>ТТК 2.18</t>
  </si>
  <si>
    <t>хлеб черн.</t>
  </si>
  <si>
    <t>Хлеб ржано-пшеничный</t>
  </si>
  <si>
    <t>ТТК 2.19</t>
  </si>
  <si>
    <t>Итого за день:</t>
  </si>
  <si>
    <t>Суфле куриное, запеченное со сметаной</t>
  </si>
  <si>
    <t>ТТК 5.37</t>
  </si>
  <si>
    <t>овощи</t>
  </si>
  <si>
    <t>Огурец свежий/ или икра овощная (кабачковая)</t>
  </si>
  <si>
    <t>0,48/ 1,02</t>
  </si>
  <si>
    <t>0,06/ 1,80</t>
  </si>
  <si>
    <t>1,50/ 3,60</t>
  </si>
  <si>
    <t>8,46/ 34,68</t>
  </si>
  <si>
    <t>Чай с сахаром и лимоном</t>
  </si>
  <si>
    <t>200/15/7</t>
  </si>
  <si>
    <t>ТТК 7.14</t>
  </si>
  <si>
    <t>Сдобное булочное изделие пром. производства</t>
  </si>
  <si>
    <t>Помидор солёный/ или салат из свежих помидоров и огурцов</t>
  </si>
  <si>
    <t>0,66/ 0,54</t>
  </si>
  <si>
    <t>0,06/3,60</t>
  </si>
  <si>
    <t>2,10/ 2,16</t>
  </si>
  <si>
    <t>11,58/ 42,42</t>
  </si>
  <si>
    <r>
      <t xml:space="preserve">ТТК 3.10/ </t>
    </r>
    <r>
      <rPr>
        <sz val="10"/>
        <color rgb="FF000000"/>
        <rFont val="Calibri"/>
      </rPr>
      <t>24 [5]</t>
    </r>
    <r>
      <rPr>
        <sz val="11"/>
        <color theme="1"/>
        <rFont val="Calibri"/>
      </rPr>
      <t xml:space="preserve">
</t>
    </r>
  </si>
  <si>
    <t>Борщ с капустой и картофелем со сметаной</t>
  </si>
  <si>
    <t>200/10</t>
  </si>
  <si>
    <t>ТК 82 [4]</t>
  </si>
  <si>
    <t>Котлеты Орловские п/ф</t>
  </si>
  <si>
    <t>ТТК 5.29</t>
  </si>
  <si>
    <t>Каша гречневая рассыпчатая</t>
  </si>
  <si>
    <t>Компот из свежих плодов</t>
  </si>
  <si>
    <t>ТТК 7.7</t>
  </si>
  <si>
    <t>Каша жидкая молочная из рисовой крупы с маслом сливочным</t>
  </si>
  <si>
    <t>150 /5</t>
  </si>
  <si>
    <t>ТК 182 [4]</t>
  </si>
  <si>
    <t>мучное бл.</t>
  </si>
  <si>
    <t>Оладьи п/ф со сгущенным молоком/или</t>
  </si>
  <si>
    <t>ТТК 2.20</t>
  </si>
  <si>
    <t>блинчики с начинкой из п/ф</t>
  </si>
  <si>
    <t>ТТК 2.3</t>
  </si>
  <si>
    <t>Батон пектиновый</t>
  </si>
  <si>
    <t>ТТК 2.1</t>
  </si>
  <si>
    <t>Масло шоколадное (порциями)</t>
  </si>
  <si>
    <t>ТК 14 [4]</t>
  </si>
  <si>
    <t xml:space="preserve">Чай с сахаром </t>
  </si>
  <si>
    <t>200/15</t>
  </si>
  <si>
    <t>Салат из свеклы с сыром</t>
  </si>
  <si>
    <t>ТК 32 [5]</t>
  </si>
  <si>
    <t>Суп картофельный с горохом и сухариками</t>
  </si>
  <si>
    <t>200 /15</t>
  </si>
  <si>
    <t>ТК 102 [4]</t>
  </si>
  <si>
    <t>Рыба, тушенная с овощами</t>
  </si>
  <si>
    <t>90/30</t>
  </si>
  <si>
    <t>ТТК 5.35</t>
  </si>
  <si>
    <t>Пюре картофельное/или</t>
  </si>
  <si>
    <t>ТК 339 [5]</t>
  </si>
  <si>
    <t>картофель по- деревенски</t>
  </si>
  <si>
    <t>ТТК 6.4</t>
  </si>
  <si>
    <t>Компот из смеси сухофруктов</t>
  </si>
  <si>
    <t>ТТК 7.8</t>
  </si>
  <si>
    <t>Фрукт (порц.)</t>
  </si>
  <si>
    <t>Каша вязкая молочная из овсяных хлопьев "Геркулес" с маслом сливочным</t>
  </si>
  <si>
    <t>ТК 173 [4]</t>
  </si>
  <si>
    <t>порц. Блюдо</t>
  </si>
  <si>
    <t>Сыр (порциями)</t>
  </si>
  <si>
    <t>ТК 7 [4]</t>
  </si>
  <si>
    <t>Какао с молоком</t>
  </si>
  <si>
    <t>ТК 416 [5]</t>
  </si>
  <si>
    <t>Кукуруза консервированная</t>
  </si>
  <si>
    <t>ТТК 3.5</t>
  </si>
  <si>
    <t>Щи из свежей капусты и картофелем со сметаной</t>
  </si>
  <si>
    <t>200 /10</t>
  </si>
  <si>
    <t>ТК  88 [5]</t>
  </si>
  <si>
    <t>Спагетти с мясным соусом</t>
  </si>
  <si>
    <t>90 /150</t>
  </si>
  <si>
    <t>ТТК 5.51</t>
  </si>
  <si>
    <t>Запеканка из творога со сгущенным молоком</t>
  </si>
  <si>
    <t>150/10</t>
  </si>
  <si>
    <t>ТК 223 [4]</t>
  </si>
  <si>
    <t>Масло сливочное</t>
  </si>
  <si>
    <t>пор. блюдо</t>
  </si>
  <si>
    <t>Молоко</t>
  </si>
  <si>
    <t>Салат из капусты белокочанной</t>
  </si>
  <si>
    <t>ТК 21 [4]</t>
  </si>
  <si>
    <t>Солянка "Школьная"</t>
  </si>
  <si>
    <t>ТТК  4.4</t>
  </si>
  <si>
    <t>Шницель куриный</t>
  </si>
  <si>
    <t>ТТК 5.47</t>
  </si>
  <si>
    <t>Каша рисовая рассыпчатая /или</t>
  </si>
  <si>
    <t>пельмени отварные с маслом сливочным</t>
  </si>
  <si>
    <t>240/5</t>
  </si>
  <si>
    <t>ТТК 5.27</t>
  </si>
  <si>
    <t>Фрукты (порц.)</t>
  </si>
  <si>
    <t>Кисель ягодный</t>
  </si>
  <si>
    <t>ТТК 7.3</t>
  </si>
  <si>
    <t>Каша жидкая молочная из манной крупы с маслом сливочным</t>
  </si>
  <si>
    <t>150/5</t>
  </si>
  <si>
    <t>ТК 181 [4]</t>
  </si>
  <si>
    <t>сладкое</t>
  </si>
  <si>
    <t>Кондитерское изделие пром.производства</t>
  </si>
  <si>
    <t>порц.блюдо</t>
  </si>
  <si>
    <t>Пудинг молочный</t>
  </si>
  <si>
    <t>Огурец свежий /или</t>
  </si>
  <si>
    <t>ТТК 3.6</t>
  </si>
  <si>
    <t>Огурец соленый</t>
  </si>
  <si>
    <t>ТТК 3.7</t>
  </si>
  <si>
    <t>Плов из свинины</t>
  </si>
  <si>
    <t>90/150</t>
  </si>
  <si>
    <t>ТК 265 [4]</t>
  </si>
  <si>
    <t>Запеканка из творога с повидлом</t>
  </si>
  <si>
    <t>150 /10</t>
  </si>
  <si>
    <t xml:space="preserve">ТТК 2.1 </t>
  </si>
  <si>
    <t>Салат из капусты белокочанной с огурцом /или</t>
  </si>
  <si>
    <t>ТТК 3.15</t>
  </si>
  <si>
    <t>Салат из капусты белокачанной</t>
  </si>
  <si>
    <t>Свекольник</t>
  </si>
  <si>
    <t>ТТК  4.3</t>
  </si>
  <si>
    <t>Кнели мясные с соусом</t>
  </si>
  <si>
    <t>90 /20</t>
  </si>
  <si>
    <t>ТТК 5.12</t>
  </si>
  <si>
    <t>Компот из свежих плодов яблок</t>
  </si>
  <si>
    <t>Каша "Дружба" с маслом и сахаром</t>
  </si>
  <si>
    <t>150 /5 /5</t>
  </si>
  <si>
    <t>ТТК 1.1</t>
  </si>
  <si>
    <t>Буженина из свинины /или</t>
  </si>
  <si>
    <t>ТТК 3.34</t>
  </si>
  <si>
    <t>сыр (порциями)</t>
  </si>
  <si>
    <t>7  [4]</t>
  </si>
  <si>
    <t>хлеб белый</t>
  </si>
  <si>
    <t>Салат из помидоров с сыром /или</t>
  </si>
  <si>
    <t>ТТК 3.25</t>
  </si>
  <si>
    <t>салат из соленых огурцов с луком</t>
  </si>
  <si>
    <t>20 [5]</t>
  </si>
  <si>
    <t>Суп лапша по- домашнему</t>
  </si>
  <si>
    <t>ТТК  4.11</t>
  </si>
  <si>
    <t>Чахохбили из курицы</t>
  </si>
  <si>
    <t>90 /30</t>
  </si>
  <si>
    <t>ТТК 5.46</t>
  </si>
  <si>
    <t>Картофель, тушенный с овощами /или</t>
  </si>
  <si>
    <t>ТТК 6.6</t>
  </si>
  <si>
    <t>картофель отварной с маслом сливочным</t>
  </si>
  <si>
    <t>310  [1]</t>
  </si>
  <si>
    <t>Омлет паровой с мясом /</t>
  </si>
  <si>
    <t>ТТК 5.24</t>
  </si>
  <si>
    <t>икра овощная (кабачковая)</t>
  </si>
  <si>
    <t>ТТК 3.3</t>
  </si>
  <si>
    <t>вареники с картофелем п/ф со сливочным маслом</t>
  </si>
  <si>
    <t>ТТК 2.4</t>
  </si>
  <si>
    <t>муч. Блюдо</t>
  </si>
  <si>
    <t>Блинчики с фруктовой начинкой</t>
  </si>
  <si>
    <t>200 /15/7</t>
  </si>
  <si>
    <t>Салат из запеченой свеклы</t>
  </si>
  <si>
    <t>ТТК 3.12</t>
  </si>
  <si>
    <t>Суп картофельный с мясными фрикадельками</t>
  </si>
  <si>
    <t>200/20</t>
  </si>
  <si>
    <t>ТТК 4.9</t>
  </si>
  <si>
    <t>Котлеты нежные</t>
  </si>
  <si>
    <t>Макаронные изделия отварные</t>
  </si>
  <si>
    <t>ТТК 6.7</t>
  </si>
  <si>
    <t>Каша жидкая молочная рисовая с маслом сливочным</t>
  </si>
  <si>
    <t>Масло шоколадное</t>
  </si>
  <si>
    <t>Салат из красной консервированной фасоли</t>
  </si>
  <si>
    <t>ТТК 3.20</t>
  </si>
  <si>
    <t>Щи из свежей капусты с картофелем со сметаной</t>
  </si>
  <si>
    <t>ТК 88 [5]</t>
  </si>
  <si>
    <t>Фиш- кейк (минтай)</t>
  </si>
  <si>
    <t>ТТК 5.41</t>
  </si>
  <si>
    <t>Пюре картофельное</t>
  </si>
  <si>
    <t>ТТК 339 [5]</t>
  </si>
  <si>
    <t>Среднее значение за период:</t>
  </si>
  <si>
    <t>Генеральный директор ООО"Фабрика социального питания"</t>
  </si>
  <si>
    <t>Д.С.Семикопенко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</si>
</sst>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8" fillId="3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8" fillId="3" borderId="1" xfId="0" applyNumberFormat="1" applyFont="1" applyFill="1" applyBorder="1" applyAlignment="1">
      <alignment horizontal="left" vertic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vertical="top" wrapText="1"/>
    </xf>
    <xf numFmtId="0" fontId="2" fillId="4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8" fillId="3" borderId="10" xfId="0" applyNumberFormat="1" applyFont="1" applyFill="1" applyBorder="1" applyAlignment="1">
      <alignment horizontal="left" vertical="center" wrapText="1"/>
    </xf>
    <xf numFmtId="2" fontId="8" fillId="3" borderId="10" xfId="0" applyNumberFormat="1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2" fontId="8" fillId="3" borderId="14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8" fillId="3" borderId="10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6" borderId="1" xfId="0" applyNumberFormat="1" applyFont="1" applyFill="1" applyBorder="1"/>
    <xf numFmtId="0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/>
    <xf numFmtId="0" fontId="8" fillId="3" borderId="17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/>
    <xf numFmtId="0" fontId="8" fillId="3" borderId="1" xfId="0" applyNumberFormat="1" applyFont="1" applyFill="1" applyBorder="1"/>
    <xf numFmtId="1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24" xfId="0" applyNumberFormat="1" applyFont="1" applyFill="1" applyBorder="1" applyAlignment="1">
      <alignment horizont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23" xfId="0" applyNumberFormat="1" applyFont="1" applyFill="1" applyBorder="1" applyAlignment="1">
      <alignment horizontal="center" vertical="center"/>
    </xf>
    <xf numFmtId="0" fontId="8" fillId="3" borderId="14" xfId="0" applyNumberFormat="1" applyFont="1" applyFill="1" applyBorder="1" applyAlignment="1">
      <alignment horizontal="center" vertical="center"/>
    </xf>
    <xf numFmtId="0" fontId="8" fillId="6" borderId="21" xfId="0" applyNumberFormat="1" applyFont="1" applyFill="1" applyBorder="1"/>
    <xf numFmtId="0" fontId="8" fillId="3" borderId="21" xfId="0" applyNumberFormat="1" applyFont="1" applyFill="1" applyBorder="1" applyAlignment="1">
      <alignment horizontal="left" vertical="center" wrapText="1"/>
    </xf>
    <xf numFmtId="0" fontId="8" fillId="3" borderId="21" xfId="0" applyNumberFormat="1" applyFont="1" applyFill="1" applyBorder="1" applyAlignment="1">
      <alignment horizontal="center" vertical="center"/>
    </xf>
    <xf numFmtId="0" fontId="8" fillId="3" borderId="25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/>
    </xf>
    <xf numFmtId="0" fontId="8" fillId="3" borderId="14" xfId="0" applyNumberFormat="1" applyFont="1" applyFill="1" applyBorder="1" applyAlignment="1">
      <alignment horizontal="center"/>
    </xf>
    <xf numFmtId="0" fontId="8" fillId="0" borderId="9" xfId="0" applyNumberFormat="1" applyFont="1" applyBorder="1" applyAlignment="1">
      <alignment horizontal="left" vertical="center"/>
    </xf>
    <xf numFmtId="0" fontId="8" fillId="0" borderId="17" xfId="0" applyNumberFormat="1" applyFont="1" applyBorder="1"/>
    <xf numFmtId="0" fontId="8" fillId="3" borderId="17" xfId="0" applyNumberFormat="1" applyFont="1" applyFill="1" applyBorder="1" applyAlignment="1">
      <alignment horizontal="left" vertical="center" wrapText="1"/>
    </xf>
    <xf numFmtId="2" fontId="8" fillId="3" borderId="17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left" vertical="center"/>
    </xf>
    <xf numFmtId="0" fontId="8" fillId="0" borderId="10" xfId="0" applyNumberFormat="1" applyFont="1" applyBorder="1" applyAlignment="1">
      <alignment horizontal="left" vertical="center"/>
    </xf>
    <xf numFmtId="0" fontId="8" fillId="0" borderId="27" xfId="0" applyNumberFormat="1" applyFont="1" applyBorder="1"/>
    <xf numFmtId="0" fontId="8" fillId="6" borderId="28" xfId="0" applyNumberFormat="1" applyFont="1" applyFill="1" applyBorder="1"/>
    <xf numFmtId="0" fontId="8" fillId="0" borderId="28" xfId="0" applyNumberFormat="1" applyFont="1" applyBorder="1"/>
    <xf numFmtId="0" fontId="8" fillId="5" borderId="20" xfId="0" applyNumberFormat="1" applyFont="1" applyFill="1" applyBorder="1"/>
    <xf numFmtId="0" fontId="8" fillId="3" borderId="21" xfId="0" applyNumberFormat="1" applyFont="1" applyFill="1" applyBorder="1"/>
    <xf numFmtId="1" fontId="8" fillId="3" borderId="21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8" fillId="3" borderId="25" xfId="0" applyNumberFormat="1" applyFont="1" applyFill="1" applyBorder="1" applyAlignment="1">
      <alignment horizontal="center"/>
    </xf>
    <xf numFmtId="0" fontId="8" fillId="0" borderId="10" xfId="0" applyNumberFormat="1" applyFont="1" applyBorder="1"/>
    <xf numFmtId="0" fontId="8" fillId="0" borderId="13" xfId="0" applyNumberFormat="1" applyFont="1" applyBorder="1" applyAlignment="1">
      <alignment horizontal="left" vertical="center"/>
    </xf>
    <xf numFmtId="0" fontId="8" fillId="0" borderId="17" xfId="0" applyNumberFormat="1" applyFont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/>
    </xf>
    <xf numFmtId="0" fontId="8" fillId="0" borderId="17" xfId="0" applyNumberFormat="1" applyFont="1" applyBorder="1" applyAlignment="1">
      <alignment horizontal="left" vertical="top"/>
    </xf>
    <xf numFmtId="2" fontId="8" fillId="3" borderId="13" xfId="0" applyNumberFormat="1" applyFont="1" applyFill="1" applyBorder="1" applyAlignment="1">
      <alignment horizontal="center" vertical="center"/>
    </xf>
    <xf numFmtId="0" fontId="8" fillId="6" borderId="17" xfId="0" applyNumberFormat="1" applyFont="1" applyFill="1" applyBorder="1"/>
    <xf numFmtId="0" fontId="8" fillId="5" borderId="21" xfId="0" applyNumberFormat="1" applyFont="1" applyFill="1" applyBorder="1"/>
    <xf numFmtId="0" fontId="8" fillId="0" borderId="10" xfId="0" applyNumberFormat="1" applyFont="1" applyBorder="1" applyAlignment="1">
      <alignment vertic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10" fillId="4" borderId="21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8" fillId="0" borderId="10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8.7109375" style="1" customWidth="1"/>
    <col min="9" max="9" width="6.85546875" style="1" customWidth="1"/>
    <col min="10" max="10" width="8.140625" style="1" customWidth="1"/>
    <col min="11" max="11" width="15.7109375" style="1" customWidth="1"/>
    <col min="12" max="12" width="9.140625" style="1" bestFit="1" customWidth="1"/>
    <col min="13" max="16384" width="9.140625" style="1"/>
  </cols>
  <sheetData>
    <row r="1" spans="1:11" ht="25.5" customHeight="1" x14ac:dyDescent="0.2">
      <c r="A1" s="2" t="s">
        <v>0</v>
      </c>
      <c r="C1" s="111" t="s">
        <v>1</v>
      </c>
      <c r="D1" s="112"/>
      <c r="E1" s="113"/>
      <c r="F1" s="3" t="s">
        <v>2</v>
      </c>
      <c r="G1" s="1" t="s">
        <v>3</v>
      </c>
      <c r="H1" s="106" t="s">
        <v>224</v>
      </c>
      <c r="I1" s="107"/>
      <c r="J1" s="107"/>
      <c r="K1" s="108"/>
    </row>
    <row r="2" spans="1:11" ht="18" x14ac:dyDescent="0.2">
      <c r="A2" s="4" t="s">
        <v>4</v>
      </c>
      <c r="C2" s="1"/>
      <c r="G2" s="1" t="s">
        <v>5</v>
      </c>
      <c r="H2" s="106" t="s">
        <v>225</v>
      </c>
      <c r="I2" s="107"/>
      <c r="J2" s="107"/>
      <c r="K2" s="108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118">
        <v>45170</v>
      </c>
      <c r="I3" s="109"/>
      <c r="J3" s="109"/>
      <c r="K3" s="110"/>
    </row>
    <row r="4" spans="1:11" x14ac:dyDescent="0.2">
      <c r="C4" s="1"/>
      <c r="D4" s="5"/>
    </row>
    <row r="5" spans="1:11" ht="33.75" x14ac:dyDescent="0.2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5" x14ac:dyDescent="0.25">
      <c r="A6" s="12">
        <v>1</v>
      </c>
      <c r="B6" s="13">
        <v>1</v>
      </c>
      <c r="C6" s="14" t="s">
        <v>20</v>
      </c>
      <c r="D6" s="15" t="s">
        <v>21</v>
      </c>
      <c r="E6" s="16" t="s">
        <v>22</v>
      </c>
      <c r="F6" s="17">
        <v>150</v>
      </c>
      <c r="G6" s="17">
        <v>7.95</v>
      </c>
      <c r="H6" s="17">
        <v>8.6999999999999993</v>
      </c>
      <c r="I6" s="17">
        <v>28.65</v>
      </c>
      <c r="J6" s="17">
        <v>224.7</v>
      </c>
      <c r="K6" s="18" t="s">
        <v>23</v>
      </c>
    </row>
    <row r="7" spans="1:11" ht="15" x14ac:dyDescent="0.25">
      <c r="A7" s="19"/>
      <c r="B7" s="20"/>
      <c r="C7" s="21"/>
      <c r="D7" s="22" t="s">
        <v>24</v>
      </c>
      <c r="E7" s="23" t="s">
        <v>25</v>
      </c>
      <c r="F7" s="24">
        <v>100</v>
      </c>
      <c r="G7" s="24">
        <v>5.8</v>
      </c>
      <c r="H7" s="24">
        <v>5</v>
      </c>
      <c r="I7" s="24">
        <v>8</v>
      </c>
      <c r="J7" s="24">
        <v>100.2</v>
      </c>
      <c r="K7" s="25"/>
    </row>
    <row r="8" spans="1:11" ht="15" x14ac:dyDescent="0.25">
      <c r="A8" s="19"/>
      <c r="B8" s="20"/>
      <c r="C8" s="21"/>
      <c r="D8" s="26" t="s">
        <v>26</v>
      </c>
      <c r="E8" s="23" t="s">
        <v>27</v>
      </c>
      <c r="F8" s="24">
        <v>200</v>
      </c>
      <c r="G8" s="24">
        <v>0.08</v>
      </c>
      <c r="H8" s="24">
        <v>0.02</v>
      </c>
      <c r="I8" s="24">
        <v>15</v>
      </c>
      <c r="J8" s="24">
        <v>60.5</v>
      </c>
      <c r="K8" s="27" t="s">
        <v>28</v>
      </c>
    </row>
    <row r="9" spans="1:11" ht="15" x14ac:dyDescent="0.25">
      <c r="A9" s="19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</row>
    <row r="10" spans="1:11" ht="15" x14ac:dyDescent="0.25">
      <c r="A10" s="19"/>
      <c r="B10" s="20"/>
      <c r="C10" s="21"/>
      <c r="D10" s="26" t="s">
        <v>30</v>
      </c>
      <c r="E10" s="23" t="s">
        <v>31</v>
      </c>
      <c r="F10" s="24">
        <v>150</v>
      </c>
      <c r="G10" s="24">
        <v>1.4</v>
      </c>
      <c r="H10" s="24">
        <v>0.2</v>
      </c>
      <c r="I10" s="24">
        <v>14.3</v>
      </c>
      <c r="J10" s="24">
        <v>70.5</v>
      </c>
      <c r="K10" s="25"/>
    </row>
    <row r="11" spans="1:11" ht="15" x14ac:dyDescent="0.25">
      <c r="A11" s="19"/>
      <c r="B11" s="20"/>
      <c r="C11" s="21"/>
      <c r="D11" s="22" t="s">
        <v>32</v>
      </c>
      <c r="E11" s="23" t="s">
        <v>33</v>
      </c>
      <c r="F11" s="24">
        <v>60</v>
      </c>
      <c r="G11" s="24">
        <v>3.3</v>
      </c>
      <c r="H11" s="24">
        <v>3.9</v>
      </c>
      <c r="I11" s="24">
        <v>20.94</v>
      </c>
      <c r="J11" s="24">
        <v>132.06</v>
      </c>
      <c r="K11" s="25"/>
    </row>
    <row r="12" spans="1:11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5" x14ac:dyDescent="0.25">
      <c r="A13" s="28"/>
      <c r="B13" s="29"/>
      <c r="C13" s="30"/>
      <c r="D13" s="31" t="s">
        <v>34</v>
      </c>
      <c r="E13" s="32"/>
      <c r="F13" s="33">
        <f>SUM(F6:F12)</f>
        <v>660</v>
      </c>
      <c r="G13" s="33">
        <f>SUM(G6:G12)</f>
        <v>18.53</v>
      </c>
      <c r="H13" s="33">
        <f>SUM(H6:H12)</f>
        <v>17.819999999999997</v>
      </c>
      <c r="I13" s="33">
        <f>SUM(I6:I12)</f>
        <v>86.89</v>
      </c>
      <c r="J13" s="33">
        <f>SUM(J6:J12)</f>
        <v>587.96</v>
      </c>
      <c r="K13" s="34"/>
    </row>
    <row r="14" spans="1:11" ht="25.5" x14ac:dyDescent="0.25">
      <c r="A14" s="35">
        <f>A6</f>
        <v>1</v>
      </c>
      <c r="B14" s="36">
        <f>B6</f>
        <v>1</v>
      </c>
      <c r="C14" s="37" t="s">
        <v>35</v>
      </c>
      <c r="D14" s="26" t="s">
        <v>36</v>
      </c>
      <c r="E14" s="23" t="s">
        <v>37</v>
      </c>
      <c r="F14" s="24">
        <v>60</v>
      </c>
      <c r="G14" s="24">
        <v>0.48</v>
      </c>
      <c r="H14" s="24">
        <v>0.06</v>
      </c>
      <c r="I14" s="24" t="s">
        <v>38</v>
      </c>
      <c r="J14" s="24" t="s">
        <v>39</v>
      </c>
      <c r="K14" s="18" t="s">
        <v>40</v>
      </c>
    </row>
    <row r="15" spans="1:11" ht="15" x14ac:dyDescent="0.25">
      <c r="A15" s="19"/>
      <c r="B15" s="20"/>
      <c r="C15" s="21"/>
      <c r="D15" s="26" t="s">
        <v>41</v>
      </c>
      <c r="E15" s="23" t="s">
        <v>42</v>
      </c>
      <c r="F15" s="24">
        <v>200</v>
      </c>
      <c r="G15" s="24">
        <v>1.6</v>
      </c>
      <c r="H15" s="24">
        <v>2.2000000000000002</v>
      </c>
      <c r="I15" s="24">
        <v>9.6</v>
      </c>
      <c r="J15" s="24">
        <v>64.599999999999994</v>
      </c>
      <c r="K15" s="27" t="s">
        <v>43</v>
      </c>
    </row>
    <row r="16" spans="1:11" ht="15" x14ac:dyDescent="0.25">
      <c r="A16" s="19"/>
      <c r="B16" s="20"/>
      <c r="C16" s="21"/>
      <c r="D16" s="26" t="s">
        <v>44</v>
      </c>
      <c r="E16" s="23" t="s">
        <v>45</v>
      </c>
      <c r="F16" s="24">
        <v>100</v>
      </c>
      <c r="G16" s="24">
        <v>6.9</v>
      </c>
      <c r="H16" s="24">
        <v>19.399999999999999</v>
      </c>
      <c r="I16" s="24">
        <v>17.3</v>
      </c>
      <c r="J16" s="24">
        <v>272</v>
      </c>
      <c r="K16" s="27" t="s">
        <v>46</v>
      </c>
    </row>
    <row r="17" spans="1:11" ht="15" x14ac:dyDescent="0.25">
      <c r="A17" s="19"/>
      <c r="B17" s="20"/>
      <c r="C17" s="21"/>
      <c r="D17" s="26" t="s">
        <v>47</v>
      </c>
      <c r="E17" s="23" t="s">
        <v>48</v>
      </c>
      <c r="F17" s="24">
        <v>150</v>
      </c>
      <c r="G17" s="24">
        <v>4.46</v>
      </c>
      <c r="H17" s="24">
        <v>4.05</v>
      </c>
      <c r="I17" s="24">
        <v>31.65</v>
      </c>
      <c r="J17" s="24">
        <v>180.87</v>
      </c>
      <c r="K17" s="27" t="s">
        <v>49</v>
      </c>
    </row>
    <row r="18" spans="1:11" ht="15" x14ac:dyDescent="0.25">
      <c r="A18" s="19"/>
      <c r="B18" s="20"/>
      <c r="C18" s="21"/>
      <c r="D18" s="26" t="s">
        <v>50</v>
      </c>
      <c r="E18" s="23" t="s">
        <v>51</v>
      </c>
      <c r="F18" s="24">
        <v>200</v>
      </c>
      <c r="G18" s="24">
        <v>0.28000000000000003</v>
      </c>
      <c r="H18" s="24">
        <v>0.1</v>
      </c>
      <c r="I18" s="24">
        <v>28.88</v>
      </c>
      <c r="J18" s="24">
        <v>117.54</v>
      </c>
      <c r="K18" s="27" t="s">
        <v>52</v>
      </c>
    </row>
    <row r="19" spans="1:11" ht="15" x14ac:dyDescent="0.25">
      <c r="A19" s="19"/>
      <c r="B19" s="20"/>
      <c r="C19" s="21"/>
      <c r="D19" s="26" t="s">
        <v>53</v>
      </c>
      <c r="E19" s="23" t="s">
        <v>54</v>
      </c>
      <c r="F19" s="24">
        <v>30</v>
      </c>
      <c r="G19" s="38">
        <v>2.2999999999999998</v>
      </c>
      <c r="H19" s="24">
        <v>0.2</v>
      </c>
      <c r="I19" s="24">
        <v>14.8</v>
      </c>
      <c r="J19" s="24">
        <v>70.2</v>
      </c>
      <c r="K19" s="27" t="s">
        <v>55</v>
      </c>
    </row>
    <row r="20" spans="1:11" ht="15" x14ac:dyDescent="0.25">
      <c r="A20" s="19"/>
      <c r="B20" s="20"/>
      <c r="C20" s="21"/>
      <c r="D20" s="26" t="s">
        <v>56</v>
      </c>
      <c r="E20" s="23" t="s">
        <v>57</v>
      </c>
      <c r="F20" s="24">
        <v>40</v>
      </c>
      <c r="G20" s="24">
        <v>2.6</v>
      </c>
      <c r="H20" s="24">
        <v>0.5</v>
      </c>
      <c r="I20" s="24">
        <v>15.8</v>
      </c>
      <c r="J20" s="24">
        <v>79.2</v>
      </c>
      <c r="K20" s="27" t="s">
        <v>58</v>
      </c>
    </row>
    <row r="21" spans="1:11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5" x14ac:dyDescent="0.25">
      <c r="A23" s="28"/>
      <c r="B23" s="29"/>
      <c r="C23" s="30"/>
      <c r="D23" s="31" t="s">
        <v>34</v>
      </c>
      <c r="E23" s="32"/>
      <c r="F23" s="33">
        <f>SUM(F14:F22)</f>
        <v>780</v>
      </c>
      <c r="G23" s="33">
        <f>SUM(G14:G22)</f>
        <v>18.62</v>
      </c>
      <c r="H23" s="33">
        <f>SUM(H14:H22)</f>
        <v>26.51</v>
      </c>
      <c r="I23" s="33">
        <f>SUM(I14:I22)</f>
        <v>118.02999999999999</v>
      </c>
      <c r="J23" s="33">
        <f>SUM(J14:J22)</f>
        <v>784.41000000000008</v>
      </c>
      <c r="K23" s="34"/>
    </row>
    <row r="24" spans="1:11" x14ac:dyDescent="0.2">
      <c r="A24" s="39">
        <f>A6</f>
        <v>1</v>
      </c>
      <c r="B24" s="40">
        <f>B6</f>
        <v>1</v>
      </c>
      <c r="C24" s="103" t="s">
        <v>59</v>
      </c>
      <c r="D24" s="104"/>
      <c r="E24" s="41"/>
      <c r="F24" s="42">
        <f>F13+F23</f>
        <v>1440</v>
      </c>
      <c r="G24" s="42">
        <f>G13+G23</f>
        <v>37.150000000000006</v>
      </c>
      <c r="H24" s="42">
        <f>H13+H23</f>
        <v>44.33</v>
      </c>
      <c r="I24" s="42">
        <f>I13+I23</f>
        <v>204.92</v>
      </c>
      <c r="J24" s="42">
        <f>J13+J23</f>
        <v>1372.3700000000001</v>
      </c>
      <c r="K24" s="42"/>
    </row>
    <row r="25" spans="1:11" ht="15" x14ac:dyDescent="0.25">
      <c r="A25" s="43">
        <v>1</v>
      </c>
      <c r="B25" s="20">
        <v>2</v>
      </c>
      <c r="C25" s="14" t="s">
        <v>20</v>
      </c>
      <c r="D25" s="15" t="s">
        <v>21</v>
      </c>
      <c r="E25" s="44" t="s">
        <v>60</v>
      </c>
      <c r="F25" s="17">
        <v>100</v>
      </c>
      <c r="G25" s="45">
        <v>13.65</v>
      </c>
      <c r="H25" s="45">
        <v>9.9</v>
      </c>
      <c r="I25" s="46">
        <v>2.89</v>
      </c>
      <c r="J25" s="45">
        <v>155.25</v>
      </c>
      <c r="K25" s="18" t="s">
        <v>61</v>
      </c>
    </row>
    <row r="26" spans="1:11" ht="25.5" x14ac:dyDescent="0.25">
      <c r="A26" s="43"/>
      <c r="B26" s="20"/>
      <c r="C26" s="21"/>
      <c r="D26" s="22" t="s">
        <v>62</v>
      </c>
      <c r="E26" s="23" t="s">
        <v>63</v>
      </c>
      <c r="F26" s="24">
        <v>60</v>
      </c>
      <c r="G26" s="24" t="s">
        <v>64</v>
      </c>
      <c r="H26" s="24" t="s">
        <v>65</v>
      </c>
      <c r="I26" s="24" t="s">
        <v>66</v>
      </c>
      <c r="J26" s="24" t="s">
        <v>67</v>
      </c>
      <c r="K26" s="25" t="s">
        <v>40</v>
      </c>
    </row>
    <row r="27" spans="1:11" ht="15" x14ac:dyDescent="0.25">
      <c r="A27" s="43"/>
      <c r="B27" s="20"/>
      <c r="C27" s="21"/>
      <c r="D27" s="26" t="s">
        <v>26</v>
      </c>
      <c r="E27" s="47" t="s">
        <v>68</v>
      </c>
      <c r="F27" s="24" t="s">
        <v>69</v>
      </c>
      <c r="G27" s="38">
        <v>0.14000000000000001</v>
      </c>
      <c r="H27" s="38">
        <v>0.02</v>
      </c>
      <c r="I27" s="48">
        <v>15.2</v>
      </c>
      <c r="J27" s="38">
        <v>61.54</v>
      </c>
      <c r="K27" s="27" t="s">
        <v>70</v>
      </c>
    </row>
    <row r="28" spans="1:11" ht="15" x14ac:dyDescent="0.25">
      <c r="A28" s="43"/>
      <c r="B28" s="20"/>
      <c r="C28" s="21"/>
      <c r="D28" s="26" t="s">
        <v>29</v>
      </c>
      <c r="E28" s="23" t="s">
        <v>54</v>
      </c>
      <c r="F28" s="24">
        <v>30</v>
      </c>
      <c r="G28" s="38">
        <v>2.2999999999999998</v>
      </c>
      <c r="H28" s="38">
        <v>0.2</v>
      </c>
      <c r="I28" s="48">
        <v>14.8</v>
      </c>
      <c r="J28" s="38">
        <v>70.2</v>
      </c>
      <c r="K28" s="27" t="s">
        <v>55</v>
      </c>
    </row>
    <row r="29" spans="1:11" ht="15" x14ac:dyDescent="0.25">
      <c r="A29" s="43"/>
      <c r="B29" s="20"/>
      <c r="C29" s="21"/>
      <c r="D29" s="26" t="s">
        <v>32</v>
      </c>
      <c r="E29" s="47" t="s">
        <v>71</v>
      </c>
      <c r="F29" s="24">
        <v>100</v>
      </c>
      <c r="G29" s="38">
        <v>4</v>
      </c>
      <c r="H29" s="38">
        <v>4.7</v>
      </c>
      <c r="I29" s="48">
        <v>27.8</v>
      </c>
      <c r="J29" s="38">
        <v>169.5</v>
      </c>
      <c r="K29" s="25"/>
    </row>
    <row r="30" spans="1:11" ht="15" x14ac:dyDescent="0.25">
      <c r="A30" s="43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 ht="15" x14ac:dyDescent="0.25">
      <c r="A31" s="43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5" x14ac:dyDescent="0.25">
      <c r="A32" s="49"/>
      <c r="B32" s="29"/>
      <c r="C32" s="30"/>
      <c r="D32" s="31" t="s">
        <v>34</v>
      </c>
      <c r="E32" s="32"/>
      <c r="F32" s="33">
        <f>SUM(F25:F31)</f>
        <v>290</v>
      </c>
      <c r="G32" s="33">
        <f>SUM(G25:G31)</f>
        <v>20.09</v>
      </c>
      <c r="H32" s="33">
        <f>SUM(H25:H31)</f>
        <v>14.82</v>
      </c>
      <c r="I32" s="33">
        <f>SUM(I25:I31)</f>
        <v>60.69</v>
      </c>
      <c r="J32" s="33">
        <f>SUM(J25:J31)</f>
        <v>456.49</v>
      </c>
      <c r="K32" s="34"/>
    </row>
    <row r="33" spans="1:11" ht="30" x14ac:dyDescent="0.25">
      <c r="A33" s="36">
        <f>A25</f>
        <v>1</v>
      </c>
      <c r="B33" s="36">
        <f>B25</f>
        <v>2</v>
      </c>
      <c r="C33" s="37" t="s">
        <v>35</v>
      </c>
      <c r="D33" s="26" t="s">
        <v>36</v>
      </c>
      <c r="E33" s="23" t="s">
        <v>72</v>
      </c>
      <c r="F33" s="24">
        <v>60</v>
      </c>
      <c r="G33" s="24" t="s">
        <v>73</v>
      </c>
      <c r="H33" s="24" t="s">
        <v>74</v>
      </c>
      <c r="I33" s="24" t="s">
        <v>75</v>
      </c>
      <c r="J33" s="24" t="s">
        <v>76</v>
      </c>
      <c r="K33" s="25" t="s">
        <v>77</v>
      </c>
    </row>
    <row r="34" spans="1:11" ht="15" x14ac:dyDescent="0.25">
      <c r="A34" s="43"/>
      <c r="B34" s="20"/>
      <c r="C34" s="21"/>
      <c r="D34" s="26" t="s">
        <v>41</v>
      </c>
      <c r="E34" s="47" t="s">
        <v>78</v>
      </c>
      <c r="F34" s="24" t="s">
        <v>79</v>
      </c>
      <c r="G34" s="38">
        <v>1.47</v>
      </c>
      <c r="H34" s="38">
        <v>4.09</v>
      </c>
      <c r="I34" s="48">
        <v>8.7799999999999994</v>
      </c>
      <c r="J34" s="38">
        <v>77.77</v>
      </c>
      <c r="K34" s="27" t="s">
        <v>80</v>
      </c>
    </row>
    <row r="35" spans="1:11" ht="15" x14ac:dyDescent="0.25">
      <c r="A35" s="43"/>
      <c r="B35" s="20"/>
      <c r="C35" s="21"/>
      <c r="D35" s="26" t="s">
        <v>44</v>
      </c>
      <c r="E35" s="47" t="s">
        <v>81</v>
      </c>
      <c r="F35" s="24">
        <v>100</v>
      </c>
      <c r="G35" s="38">
        <v>8.8000000000000007</v>
      </c>
      <c r="H35" s="38">
        <v>16.8</v>
      </c>
      <c r="I35" s="48">
        <v>6.4</v>
      </c>
      <c r="J35" s="38">
        <v>238.5</v>
      </c>
      <c r="K35" s="27" t="s">
        <v>82</v>
      </c>
    </row>
    <row r="36" spans="1:11" ht="15" x14ac:dyDescent="0.25">
      <c r="A36" s="43"/>
      <c r="B36" s="20"/>
      <c r="C36" s="21"/>
      <c r="D36" s="26" t="s">
        <v>47</v>
      </c>
      <c r="E36" s="47" t="s">
        <v>83</v>
      </c>
      <c r="F36" s="24">
        <v>150</v>
      </c>
      <c r="G36" s="38">
        <v>8.58</v>
      </c>
      <c r="H36" s="38">
        <v>5.79</v>
      </c>
      <c r="I36" s="48">
        <v>38.520000000000003</v>
      </c>
      <c r="J36" s="38">
        <v>240.51</v>
      </c>
      <c r="K36" s="27" t="s">
        <v>49</v>
      </c>
    </row>
    <row r="37" spans="1:11" ht="15" x14ac:dyDescent="0.25">
      <c r="A37" s="43"/>
      <c r="B37" s="20"/>
      <c r="C37" s="21"/>
      <c r="D37" s="26" t="s">
        <v>50</v>
      </c>
      <c r="E37" s="47" t="s">
        <v>84</v>
      </c>
      <c r="F37" s="24">
        <v>200</v>
      </c>
      <c r="G37" s="38">
        <v>0.16</v>
      </c>
      <c r="H37" s="38">
        <v>0.16</v>
      </c>
      <c r="I37" s="48">
        <v>19.88</v>
      </c>
      <c r="J37" s="38">
        <v>81.599999999999994</v>
      </c>
      <c r="K37" s="27" t="s">
        <v>85</v>
      </c>
    </row>
    <row r="38" spans="1:11" ht="15" x14ac:dyDescent="0.25">
      <c r="A38" s="43"/>
      <c r="B38" s="20"/>
      <c r="C38" s="21"/>
      <c r="D38" s="26" t="s">
        <v>53</v>
      </c>
      <c r="E38" s="47" t="s">
        <v>54</v>
      </c>
      <c r="F38" s="24">
        <v>30</v>
      </c>
      <c r="G38" s="38">
        <v>2.2999999999999998</v>
      </c>
      <c r="H38" s="38">
        <v>0.2</v>
      </c>
      <c r="I38" s="48">
        <v>14.8</v>
      </c>
      <c r="J38" s="38">
        <v>70.2</v>
      </c>
      <c r="K38" s="27" t="s">
        <v>55</v>
      </c>
    </row>
    <row r="39" spans="1:11" ht="15" x14ac:dyDescent="0.25">
      <c r="A39" s="43"/>
      <c r="B39" s="20"/>
      <c r="C39" s="21"/>
      <c r="D39" s="26" t="s">
        <v>56</v>
      </c>
      <c r="E39" s="47" t="s">
        <v>57</v>
      </c>
      <c r="F39" s="24">
        <v>40</v>
      </c>
      <c r="G39" s="38">
        <v>2.6</v>
      </c>
      <c r="H39" s="38">
        <v>0.5</v>
      </c>
      <c r="I39" s="48">
        <v>15.8</v>
      </c>
      <c r="J39" s="38">
        <v>78.099999999999994</v>
      </c>
      <c r="K39" s="27" t="s">
        <v>58</v>
      </c>
    </row>
    <row r="40" spans="1:11" ht="15" x14ac:dyDescent="0.25">
      <c r="A40" s="43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t="15" x14ac:dyDescent="0.25">
      <c r="A41" s="43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5" x14ac:dyDescent="0.25">
      <c r="A42" s="49"/>
      <c r="B42" s="29"/>
      <c r="C42" s="30"/>
      <c r="D42" s="31" t="s">
        <v>34</v>
      </c>
      <c r="E42" s="32"/>
      <c r="F42" s="33">
        <f>SUM(F33:F41)</f>
        <v>580</v>
      </c>
      <c r="G42" s="33">
        <f>SUM(G33:G41)</f>
        <v>23.910000000000004</v>
      </c>
      <c r="H42" s="33">
        <f>SUM(H33:H41)</f>
        <v>27.54</v>
      </c>
      <c r="I42" s="33">
        <f>SUM(I33:I41)</f>
        <v>104.17999999999999</v>
      </c>
      <c r="J42" s="33">
        <f>SUM(J33:J41)</f>
        <v>786.68000000000006</v>
      </c>
      <c r="K42" s="34"/>
    </row>
    <row r="43" spans="1:11" ht="15.75" customHeight="1" x14ac:dyDescent="0.2">
      <c r="A43" s="50">
        <f>A25</f>
        <v>1</v>
      </c>
      <c r="B43" s="50">
        <f>B25</f>
        <v>2</v>
      </c>
      <c r="C43" s="103" t="s">
        <v>59</v>
      </c>
      <c r="D43" s="104"/>
      <c r="E43" s="41"/>
      <c r="F43" s="42">
        <f>F32+F42</f>
        <v>870</v>
      </c>
      <c r="G43" s="42">
        <f>G32+G42</f>
        <v>44</v>
      </c>
      <c r="H43" s="42">
        <f>H32+H42</f>
        <v>42.36</v>
      </c>
      <c r="I43" s="42">
        <f>I32+I42</f>
        <v>164.87</v>
      </c>
      <c r="J43" s="42">
        <f>J32+J42</f>
        <v>1243.17</v>
      </c>
      <c r="K43" s="42"/>
    </row>
    <row r="44" spans="1:11" ht="30" x14ac:dyDescent="0.25">
      <c r="A44" s="12">
        <v>1</v>
      </c>
      <c r="B44" s="13">
        <v>3</v>
      </c>
      <c r="C44" s="14" t="s">
        <v>20</v>
      </c>
      <c r="D44" s="15" t="s">
        <v>21</v>
      </c>
      <c r="E44" s="44" t="s">
        <v>86</v>
      </c>
      <c r="F44" s="51" t="s">
        <v>87</v>
      </c>
      <c r="G44" s="45">
        <v>6.14</v>
      </c>
      <c r="H44" s="45">
        <v>8.18</v>
      </c>
      <c r="I44" s="46">
        <v>26.78</v>
      </c>
      <c r="J44" s="45">
        <v>205.34</v>
      </c>
      <c r="K44" s="18" t="s">
        <v>88</v>
      </c>
    </row>
    <row r="45" spans="1:11" ht="15" x14ac:dyDescent="0.25">
      <c r="A45" s="19"/>
      <c r="B45" s="20"/>
      <c r="C45" s="21"/>
      <c r="D45" s="116" t="s">
        <v>89</v>
      </c>
      <c r="E45" s="47" t="s">
        <v>90</v>
      </c>
      <c r="F45" s="52">
        <v>90</v>
      </c>
      <c r="G45" s="38">
        <v>5.86</v>
      </c>
      <c r="H45" s="38">
        <v>5.57</v>
      </c>
      <c r="I45" s="48">
        <v>20.63</v>
      </c>
      <c r="J45" s="38">
        <v>156.07</v>
      </c>
      <c r="K45" s="27" t="s">
        <v>91</v>
      </c>
    </row>
    <row r="46" spans="1:11" ht="15" x14ac:dyDescent="0.25">
      <c r="A46" s="19"/>
      <c r="B46" s="20"/>
      <c r="C46" s="21"/>
      <c r="D46" s="102"/>
      <c r="E46" s="47" t="s">
        <v>92</v>
      </c>
      <c r="F46" s="52">
        <v>60</v>
      </c>
      <c r="G46" s="38">
        <v>5.5</v>
      </c>
      <c r="H46" s="38">
        <v>5.3</v>
      </c>
      <c r="I46" s="48">
        <v>30</v>
      </c>
      <c r="J46" s="38">
        <v>189.7</v>
      </c>
      <c r="K46" s="27" t="s">
        <v>93</v>
      </c>
    </row>
    <row r="47" spans="1:11" ht="15" x14ac:dyDescent="0.25">
      <c r="A47" s="19"/>
      <c r="B47" s="20"/>
      <c r="C47" s="21"/>
      <c r="D47" s="26" t="s">
        <v>29</v>
      </c>
      <c r="E47" s="47" t="s">
        <v>94</v>
      </c>
      <c r="F47" s="24">
        <v>30</v>
      </c>
      <c r="G47" s="38">
        <v>2.4</v>
      </c>
      <c r="H47" s="38">
        <v>0.08</v>
      </c>
      <c r="I47" s="48">
        <v>15.9</v>
      </c>
      <c r="J47" s="38">
        <v>73.88</v>
      </c>
      <c r="K47" s="27" t="s">
        <v>95</v>
      </c>
    </row>
    <row r="48" spans="1:11" ht="15" x14ac:dyDescent="0.25">
      <c r="A48" s="19"/>
      <c r="B48" s="20"/>
      <c r="C48" s="21"/>
      <c r="D48" s="53" t="s">
        <v>24</v>
      </c>
      <c r="E48" s="47" t="s">
        <v>96</v>
      </c>
      <c r="F48" s="54">
        <v>10</v>
      </c>
      <c r="G48" s="38">
        <v>0.25</v>
      </c>
      <c r="H48" s="38">
        <v>5.3</v>
      </c>
      <c r="I48" s="48">
        <v>1.89</v>
      </c>
      <c r="J48" s="38">
        <v>56</v>
      </c>
      <c r="K48" s="27" t="s">
        <v>97</v>
      </c>
    </row>
    <row r="49" spans="1:11" ht="15" x14ac:dyDescent="0.25">
      <c r="A49" s="19"/>
      <c r="B49" s="20"/>
      <c r="C49" s="21"/>
      <c r="D49" s="55" t="s">
        <v>26</v>
      </c>
      <c r="E49" s="47" t="s">
        <v>98</v>
      </c>
      <c r="F49" s="54" t="s">
        <v>99</v>
      </c>
      <c r="G49" s="38">
        <v>0.08</v>
      </c>
      <c r="H49" s="38">
        <v>0.02</v>
      </c>
      <c r="I49" s="48">
        <v>15</v>
      </c>
      <c r="J49" s="38">
        <v>60.5</v>
      </c>
      <c r="K49" s="27" t="s">
        <v>28</v>
      </c>
    </row>
    <row r="50" spans="1:11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5" x14ac:dyDescent="0.25">
      <c r="A51" s="28"/>
      <c r="B51" s="29"/>
      <c r="C51" s="30"/>
      <c r="D51" s="31" t="s">
        <v>34</v>
      </c>
      <c r="E51" s="32"/>
      <c r="F51" s="33">
        <f>SUM(F44:F50)</f>
        <v>190</v>
      </c>
      <c r="G51" s="33">
        <f>SUM(G44:G50)</f>
        <v>20.229999999999997</v>
      </c>
      <c r="H51" s="33">
        <f>SUM(H44:H50)</f>
        <v>24.45</v>
      </c>
      <c r="I51" s="33">
        <f>SUM(I44:I50)</f>
        <v>110.2</v>
      </c>
      <c r="J51" s="33">
        <f>SUM(J44:J50)</f>
        <v>741.4899999999999</v>
      </c>
      <c r="K51" s="34"/>
    </row>
    <row r="52" spans="1:11" ht="15" x14ac:dyDescent="0.25">
      <c r="A52" s="35">
        <f>A44</f>
        <v>1</v>
      </c>
      <c r="B52" s="36">
        <f>B44</f>
        <v>3</v>
      </c>
      <c r="C52" s="37" t="s">
        <v>35</v>
      </c>
      <c r="D52" s="26" t="s">
        <v>36</v>
      </c>
      <c r="E52" s="44" t="s">
        <v>100</v>
      </c>
      <c r="F52" s="51">
        <v>60</v>
      </c>
      <c r="G52" s="45">
        <v>2.82</v>
      </c>
      <c r="H52" s="45">
        <v>5.7</v>
      </c>
      <c r="I52" s="46">
        <v>4.28</v>
      </c>
      <c r="J52" s="45">
        <v>79.680000000000007</v>
      </c>
      <c r="K52" s="18" t="s">
        <v>101</v>
      </c>
    </row>
    <row r="53" spans="1:11" ht="15" x14ac:dyDescent="0.25">
      <c r="A53" s="19"/>
      <c r="B53" s="20"/>
      <c r="C53" s="21"/>
      <c r="D53" s="26" t="s">
        <v>41</v>
      </c>
      <c r="E53" s="47" t="s">
        <v>102</v>
      </c>
      <c r="F53" s="52" t="s">
        <v>103</v>
      </c>
      <c r="G53" s="38">
        <v>4.7300000000000004</v>
      </c>
      <c r="H53" s="38">
        <v>4.5199999999999996</v>
      </c>
      <c r="I53" s="48">
        <v>14.19</v>
      </c>
      <c r="J53" s="38">
        <v>127.5</v>
      </c>
      <c r="K53" s="27" t="s">
        <v>104</v>
      </c>
    </row>
    <row r="54" spans="1:11" ht="15" x14ac:dyDescent="0.25">
      <c r="A54" s="19"/>
      <c r="B54" s="20"/>
      <c r="C54" s="21"/>
      <c r="D54" s="26" t="s">
        <v>44</v>
      </c>
      <c r="E54" s="47" t="s">
        <v>105</v>
      </c>
      <c r="F54" s="56" t="s">
        <v>106</v>
      </c>
      <c r="G54" s="38">
        <v>12.24</v>
      </c>
      <c r="H54" s="38">
        <v>7.44</v>
      </c>
      <c r="I54" s="48">
        <v>2.76</v>
      </c>
      <c r="J54" s="38">
        <v>126.96</v>
      </c>
      <c r="K54" s="27" t="s">
        <v>107</v>
      </c>
    </row>
    <row r="55" spans="1:11" ht="15" x14ac:dyDescent="0.25">
      <c r="A55" s="19"/>
      <c r="B55" s="20"/>
      <c r="C55" s="21"/>
      <c r="D55" s="117" t="s">
        <v>47</v>
      </c>
      <c r="E55" s="47" t="s">
        <v>108</v>
      </c>
      <c r="F55" s="54">
        <v>150</v>
      </c>
      <c r="G55" s="38">
        <v>3.06</v>
      </c>
      <c r="H55" s="38">
        <v>4.8</v>
      </c>
      <c r="I55" s="48">
        <v>15.9</v>
      </c>
      <c r="J55" s="38">
        <v>119.04</v>
      </c>
      <c r="K55" s="27" t="s">
        <v>109</v>
      </c>
    </row>
    <row r="56" spans="1:11" ht="15" x14ac:dyDescent="0.25">
      <c r="A56" s="19"/>
      <c r="B56" s="20"/>
      <c r="C56" s="21"/>
      <c r="D56" s="102"/>
      <c r="E56" s="47" t="s">
        <v>110</v>
      </c>
      <c r="F56" s="54">
        <v>150</v>
      </c>
      <c r="G56" s="38">
        <v>2.69</v>
      </c>
      <c r="H56" s="38">
        <v>15.5</v>
      </c>
      <c r="I56" s="48">
        <v>15.45</v>
      </c>
      <c r="J56" s="38">
        <v>231.62</v>
      </c>
      <c r="K56" s="27" t="s">
        <v>111</v>
      </c>
    </row>
    <row r="57" spans="1:11" ht="15" x14ac:dyDescent="0.25">
      <c r="A57" s="19"/>
      <c r="B57" s="20"/>
      <c r="C57" s="21"/>
      <c r="D57" s="26" t="s">
        <v>53</v>
      </c>
      <c r="E57" s="47" t="s">
        <v>54</v>
      </c>
      <c r="F57" s="54">
        <v>30</v>
      </c>
      <c r="G57" s="38">
        <v>2.2999999999999998</v>
      </c>
      <c r="H57" s="38">
        <v>0.2</v>
      </c>
      <c r="I57" s="48">
        <v>14.8</v>
      </c>
      <c r="J57" s="38">
        <v>70.2</v>
      </c>
      <c r="K57" s="27" t="s">
        <v>55</v>
      </c>
    </row>
    <row r="58" spans="1:11" ht="15" x14ac:dyDescent="0.25">
      <c r="A58" s="19"/>
      <c r="B58" s="20"/>
      <c r="C58" s="21"/>
      <c r="D58" s="26" t="s">
        <v>56</v>
      </c>
      <c r="E58" s="47" t="s">
        <v>57</v>
      </c>
      <c r="F58" s="54">
        <v>40</v>
      </c>
      <c r="G58" s="38">
        <v>2.6</v>
      </c>
      <c r="H58" s="38">
        <v>0.5</v>
      </c>
      <c r="I58" s="48">
        <v>15.8</v>
      </c>
      <c r="J58" s="38">
        <v>78.099999999999994</v>
      </c>
      <c r="K58" s="27" t="s">
        <v>58</v>
      </c>
    </row>
    <row r="59" spans="1:11" ht="15" x14ac:dyDescent="0.25">
      <c r="A59" s="19"/>
      <c r="B59" s="20"/>
      <c r="C59" s="21"/>
      <c r="D59" s="55" t="s">
        <v>50</v>
      </c>
      <c r="E59" s="47" t="s">
        <v>112</v>
      </c>
      <c r="F59" s="54">
        <v>200</v>
      </c>
      <c r="G59" s="38">
        <v>0.66</v>
      </c>
      <c r="H59" s="38">
        <v>0.1</v>
      </c>
      <c r="I59" s="48">
        <v>28.02</v>
      </c>
      <c r="J59" s="38">
        <v>109.48</v>
      </c>
      <c r="K59" s="27" t="s">
        <v>113</v>
      </c>
    </row>
    <row r="60" spans="1:11" ht="15" x14ac:dyDescent="0.25">
      <c r="A60" s="19"/>
      <c r="B60" s="20"/>
      <c r="C60" s="21"/>
      <c r="D60" s="57" t="s">
        <v>30</v>
      </c>
      <c r="E60" s="58" t="s">
        <v>114</v>
      </c>
      <c r="F60" s="59">
        <v>150</v>
      </c>
      <c r="G60" s="60">
        <v>1.4</v>
      </c>
      <c r="H60" s="60">
        <v>0.2</v>
      </c>
      <c r="I60" s="61">
        <v>14.3</v>
      </c>
      <c r="J60" s="38">
        <f>K60*4+L60*9+M60*4</f>
        <v>0</v>
      </c>
      <c r="K60" s="25"/>
    </row>
    <row r="61" spans="1:11" ht="15" x14ac:dyDescent="0.25">
      <c r="A61" s="28"/>
      <c r="B61" s="29"/>
      <c r="C61" s="30"/>
      <c r="D61" s="31" t="s">
        <v>34</v>
      </c>
      <c r="E61" s="32"/>
      <c r="F61" s="33">
        <f>SUM(F52:F60)</f>
        <v>780</v>
      </c>
      <c r="G61" s="33">
        <f>SUM(G52:G60)</f>
        <v>32.5</v>
      </c>
      <c r="H61" s="33">
        <f>SUM(H52:H60)</f>
        <v>38.960000000000008</v>
      </c>
      <c r="I61" s="33">
        <f>SUM(I52:I60)</f>
        <v>125.49999999999999</v>
      </c>
      <c r="J61" s="33">
        <f>SUM(J52:J60)</f>
        <v>942.58</v>
      </c>
      <c r="K61" s="34"/>
    </row>
    <row r="62" spans="1:11" ht="15.75" customHeight="1" x14ac:dyDescent="0.2">
      <c r="A62" s="39">
        <f>A44</f>
        <v>1</v>
      </c>
      <c r="B62" s="40">
        <f>B44</f>
        <v>3</v>
      </c>
      <c r="C62" s="103" t="s">
        <v>59</v>
      </c>
      <c r="D62" s="104"/>
      <c r="E62" s="41"/>
      <c r="F62" s="42">
        <f>F51+F61</f>
        <v>970</v>
      </c>
      <c r="G62" s="42">
        <f>G51+G61</f>
        <v>52.73</v>
      </c>
      <c r="H62" s="42">
        <f>H51+H61</f>
        <v>63.410000000000011</v>
      </c>
      <c r="I62" s="42">
        <f>I51+I61</f>
        <v>235.7</v>
      </c>
      <c r="J62" s="42">
        <f>J51+J61</f>
        <v>1684.07</v>
      </c>
      <c r="K62" s="42"/>
    </row>
    <row r="63" spans="1:11" ht="30" x14ac:dyDescent="0.25">
      <c r="A63" s="12">
        <v>1</v>
      </c>
      <c r="B63" s="13">
        <v>4</v>
      </c>
      <c r="C63" s="14" t="s">
        <v>20</v>
      </c>
      <c r="D63" s="15" t="s">
        <v>21</v>
      </c>
      <c r="E63" s="44" t="s">
        <v>115</v>
      </c>
      <c r="F63" s="51" t="s">
        <v>87</v>
      </c>
      <c r="G63" s="45">
        <v>6.2</v>
      </c>
      <c r="H63" s="45">
        <v>9.61</v>
      </c>
      <c r="I63" s="46">
        <v>22.17</v>
      </c>
      <c r="J63" s="45">
        <v>199.95</v>
      </c>
      <c r="K63" s="18" t="s">
        <v>116</v>
      </c>
    </row>
    <row r="64" spans="1:11" ht="15" x14ac:dyDescent="0.25">
      <c r="A64" s="19"/>
      <c r="B64" s="20"/>
      <c r="C64" s="21"/>
      <c r="D64" s="53" t="s">
        <v>117</v>
      </c>
      <c r="E64" s="47" t="s">
        <v>118</v>
      </c>
      <c r="F64" s="54">
        <v>20</v>
      </c>
      <c r="G64" s="38">
        <v>4.6399999999999997</v>
      </c>
      <c r="H64" s="38">
        <v>5.9</v>
      </c>
      <c r="I64" s="48">
        <v>0</v>
      </c>
      <c r="J64" s="38">
        <v>71.66</v>
      </c>
      <c r="K64" s="27" t="s">
        <v>119</v>
      </c>
    </row>
    <row r="65" spans="1:11" ht="15" x14ac:dyDescent="0.25">
      <c r="A65" s="19"/>
      <c r="B65" s="20"/>
      <c r="C65" s="21"/>
      <c r="D65" s="26" t="s">
        <v>26</v>
      </c>
      <c r="E65" s="47" t="s">
        <v>120</v>
      </c>
      <c r="F65" s="54">
        <v>200</v>
      </c>
      <c r="G65" s="38">
        <v>4.08</v>
      </c>
      <c r="H65" s="38">
        <v>3.54</v>
      </c>
      <c r="I65" s="48">
        <v>17.579999999999998</v>
      </c>
      <c r="J65" s="38">
        <v>118.5</v>
      </c>
      <c r="K65" s="27" t="s">
        <v>121</v>
      </c>
    </row>
    <row r="66" spans="1:11" ht="15" x14ac:dyDescent="0.25">
      <c r="A66" s="19"/>
      <c r="B66" s="20"/>
      <c r="C66" s="21"/>
      <c r="D66" s="26" t="s">
        <v>29</v>
      </c>
      <c r="E66" s="47" t="s">
        <v>94</v>
      </c>
      <c r="F66" s="54">
        <v>30</v>
      </c>
      <c r="G66" s="38">
        <v>2.4</v>
      </c>
      <c r="H66" s="38">
        <v>0.08</v>
      </c>
      <c r="I66" s="48">
        <v>15.9</v>
      </c>
      <c r="J66" s="38">
        <v>73.88</v>
      </c>
      <c r="K66" s="27" t="s">
        <v>95</v>
      </c>
    </row>
    <row r="67" spans="1:11" ht="15" x14ac:dyDescent="0.25">
      <c r="A67" s="19"/>
      <c r="B67" s="20"/>
      <c r="C67" s="21"/>
      <c r="D67" s="26" t="s">
        <v>30</v>
      </c>
      <c r="E67" s="58" t="s">
        <v>114</v>
      </c>
      <c r="F67" s="59">
        <v>150</v>
      </c>
      <c r="G67" s="60">
        <v>1.4</v>
      </c>
      <c r="H67" s="60">
        <v>0.2</v>
      </c>
      <c r="I67" s="60">
        <v>14.3</v>
      </c>
      <c r="J67" s="60">
        <v>64.599999999999994</v>
      </c>
      <c r="K67" s="25"/>
    </row>
    <row r="68" spans="1:11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ht="15" x14ac:dyDescent="0.25">
      <c r="A70" s="28"/>
      <c r="B70" s="29"/>
      <c r="C70" s="30"/>
      <c r="D70" s="31" t="s">
        <v>34</v>
      </c>
      <c r="E70" s="32"/>
      <c r="F70" s="33">
        <f>SUM(F63:F69)</f>
        <v>400</v>
      </c>
      <c r="G70" s="33">
        <f>SUM(G63:G69)</f>
        <v>18.72</v>
      </c>
      <c r="H70" s="33">
        <f>SUM(H63:H69)</f>
        <v>19.329999999999998</v>
      </c>
      <c r="I70" s="33">
        <f>SUM(I63:I69)</f>
        <v>69.95</v>
      </c>
      <c r="J70" s="33">
        <f>SUM(J63:J69)</f>
        <v>528.59</v>
      </c>
      <c r="K70" s="34"/>
    </row>
    <row r="71" spans="1:11" ht="15" x14ac:dyDescent="0.25">
      <c r="A71" s="35">
        <f>A63</f>
        <v>1</v>
      </c>
      <c r="B71" s="36">
        <f>B63</f>
        <v>4</v>
      </c>
      <c r="C71" s="37" t="s">
        <v>35</v>
      </c>
      <c r="D71" s="26" t="s">
        <v>36</v>
      </c>
      <c r="E71" s="44" t="s">
        <v>122</v>
      </c>
      <c r="F71" s="62">
        <v>60</v>
      </c>
      <c r="G71" s="45">
        <v>1.37</v>
      </c>
      <c r="H71" s="45">
        <v>0.73</v>
      </c>
      <c r="I71" s="46">
        <v>8.6</v>
      </c>
      <c r="J71" s="45">
        <v>46.5</v>
      </c>
      <c r="K71" s="18" t="s">
        <v>123</v>
      </c>
    </row>
    <row r="72" spans="1:11" ht="15" x14ac:dyDescent="0.25">
      <c r="A72" s="19"/>
      <c r="B72" s="20"/>
      <c r="C72" s="21"/>
      <c r="D72" s="26" t="s">
        <v>41</v>
      </c>
      <c r="E72" s="47" t="s">
        <v>124</v>
      </c>
      <c r="F72" s="52" t="s">
        <v>125</v>
      </c>
      <c r="G72" s="38">
        <v>1.43</v>
      </c>
      <c r="H72" s="38">
        <v>4.1500000000000004</v>
      </c>
      <c r="I72" s="48">
        <v>6.44</v>
      </c>
      <c r="J72" s="38">
        <v>68.790000000000006</v>
      </c>
      <c r="K72" s="27" t="s">
        <v>126</v>
      </c>
    </row>
    <row r="73" spans="1:11" ht="15" x14ac:dyDescent="0.25">
      <c r="A73" s="19"/>
      <c r="B73" s="20"/>
      <c r="C73" s="21"/>
      <c r="D73" s="26" t="s">
        <v>44</v>
      </c>
      <c r="E73" s="47" t="s">
        <v>127</v>
      </c>
      <c r="F73" s="52" t="s">
        <v>128</v>
      </c>
      <c r="G73" s="38">
        <v>17.940000000000001</v>
      </c>
      <c r="H73" s="38">
        <v>17.45</v>
      </c>
      <c r="I73" s="48">
        <v>24.35</v>
      </c>
      <c r="J73" s="38">
        <v>326.20999999999998</v>
      </c>
      <c r="K73" s="27" t="s">
        <v>129</v>
      </c>
    </row>
    <row r="74" spans="1:11" ht="15" x14ac:dyDescent="0.25">
      <c r="A74" s="19"/>
      <c r="B74" s="20"/>
      <c r="C74" s="21"/>
      <c r="D74" s="26" t="s">
        <v>50</v>
      </c>
      <c r="E74" s="47" t="s">
        <v>51</v>
      </c>
      <c r="F74" s="54">
        <v>200</v>
      </c>
      <c r="G74" s="38">
        <v>0.28000000000000003</v>
      </c>
      <c r="H74" s="38">
        <v>0.1</v>
      </c>
      <c r="I74" s="48">
        <v>28.88</v>
      </c>
      <c r="J74" s="38" t="e">
        <f>K74*4+L74*9+M74*4</f>
        <v>#VALUE!</v>
      </c>
      <c r="K74" s="27" t="s">
        <v>52</v>
      </c>
    </row>
    <row r="75" spans="1:11" ht="15" x14ac:dyDescent="0.25">
      <c r="A75" s="19"/>
      <c r="B75" s="20"/>
      <c r="C75" s="21"/>
      <c r="D75" s="26" t="s">
        <v>53</v>
      </c>
      <c r="E75" s="47" t="s">
        <v>54</v>
      </c>
      <c r="F75" s="54">
        <v>30</v>
      </c>
      <c r="G75" s="38">
        <v>2.2999999999999998</v>
      </c>
      <c r="H75" s="38">
        <v>0.2</v>
      </c>
      <c r="I75" s="48">
        <v>14.8</v>
      </c>
      <c r="J75" s="38">
        <v>70.2</v>
      </c>
      <c r="K75" s="27" t="s">
        <v>55</v>
      </c>
    </row>
    <row r="76" spans="1:11" ht="15" x14ac:dyDescent="0.25">
      <c r="A76" s="19"/>
      <c r="B76" s="20"/>
      <c r="C76" s="21"/>
      <c r="D76" s="26" t="s">
        <v>56</v>
      </c>
      <c r="E76" s="47" t="s">
        <v>57</v>
      </c>
      <c r="F76" s="54">
        <v>40</v>
      </c>
      <c r="G76" s="38">
        <v>2.6</v>
      </c>
      <c r="H76" s="38">
        <v>0.5</v>
      </c>
      <c r="I76" s="48">
        <v>15.8</v>
      </c>
      <c r="J76" s="38">
        <v>78.099999999999994</v>
      </c>
      <c r="K76" s="27" t="s">
        <v>58</v>
      </c>
    </row>
    <row r="77" spans="1:11" ht="15" x14ac:dyDescent="0.25">
      <c r="A77" s="19"/>
      <c r="B77" s="20"/>
      <c r="C77" s="21"/>
      <c r="D77" s="22"/>
      <c r="E77" s="23"/>
      <c r="F77" s="24"/>
      <c r="G77" s="24"/>
      <c r="H77" s="24"/>
      <c r="I77" s="24"/>
      <c r="J77" s="24"/>
      <c r="K77" s="25"/>
    </row>
    <row r="78" spans="1:11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5" x14ac:dyDescent="0.25">
      <c r="A79" s="28"/>
      <c r="B79" s="29"/>
      <c r="C79" s="30"/>
      <c r="D79" s="31" t="s">
        <v>34</v>
      </c>
      <c r="E79" s="32"/>
      <c r="F79" s="33">
        <f>SUM(F71:F78)</f>
        <v>330</v>
      </c>
      <c r="G79" s="33">
        <f>SUM(G71:G78)</f>
        <v>25.920000000000005</v>
      </c>
      <c r="H79" s="33">
        <f>SUM(H71:H78)</f>
        <v>23.13</v>
      </c>
      <c r="I79" s="33">
        <f>SUM(I71:I78)</f>
        <v>98.86999999999999</v>
      </c>
      <c r="J79" s="33" t="e">
        <f>SUM(J71:J78)</f>
        <v>#VALUE!</v>
      </c>
      <c r="K79" s="34"/>
    </row>
    <row r="80" spans="1:11" ht="15.75" customHeight="1" x14ac:dyDescent="0.2">
      <c r="A80" s="39">
        <f>A63</f>
        <v>1</v>
      </c>
      <c r="B80" s="40">
        <f>B63</f>
        <v>4</v>
      </c>
      <c r="C80" s="103" t="s">
        <v>59</v>
      </c>
      <c r="D80" s="104"/>
      <c r="E80" s="41"/>
      <c r="F80" s="42">
        <f>F70+F79</f>
        <v>730</v>
      </c>
      <c r="G80" s="42">
        <f>G70+G79</f>
        <v>44.64</v>
      </c>
      <c r="H80" s="42">
        <f>H70+H79</f>
        <v>42.459999999999994</v>
      </c>
      <c r="I80" s="42">
        <f>I70+I79</f>
        <v>168.82</v>
      </c>
      <c r="J80" s="42" t="e">
        <f>J70+J79</f>
        <v>#VALUE!</v>
      </c>
      <c r="K80" s="42"/>
    </row>
    <row r="81" spans="1:11" ht="15" x14ac:dyDescent="0.25">
      <c r="A81" s="12">
        <v>1</v>
      </c>
      <c r="B81" s="13">
        <v>5</v>
      </c>
      <c r="C81" s="14" t="s">
        <v>20</v>
      </c>
      <c r="D81" s="15" t="s">
        <v>21</v>
      </c>
      <c r="E81" s="44" t="s">
        <v>130</v>
      </c>
      <c r="F81" s="51" t="s">
        <v>131</v>
      </c>
      <c r="G81" s="51">
        <v>7.19</v>
      </c>
      <c r="H81" s="51">
        <v>5.46</v>
      </c>
      <c r="I81" s="63">
        <v>13.34</v>
      </c>
      <c r="J81" s="51">
        <v>131.25</v>
      </c>
      <c r="K81" s="18" t="s">
        <v>132</v>
      </c>
    </row>
    <row r="82" spans="1:11" ht="15" x14ac:dyDescent="0.25">
      <c r="A82" s="19"/>
      <c r="B82" s="20"/>
      <c r="C82" s="21"/>
      <c r="D82" s="53" t="s">
        <v>24</v>
      </c>
      <c r="E82" s="47" t="s">
        <v>133</v>
      </c>
      <c r="F82" s="54">
        <v>10</v>
      </c>
      <c r="G82" s="54">
        <v>0.08</v>
      </c>
      <c r="H82" s="54">
        <v>7.25</v>
      </c>
      <c r="I82" s="64">
        <v>0.13</v>
      </c>
      <c r="J82" s="54">
        <v>66.099999999999994</v>
      </c>
      <c r="K82" s="27" t="s">
        <v>97</v>
      </c>
    </row>
    <row r="83" spans="1:11" ht="15" x14ac:dyDescent="0.25">
      <c r="A83" s="19"/>
      <c r="B83" s="20"/>
      <c r="C83" s="21"/>
      <c r="D83" s="26" t="s">
        <v>26</v>
      </c>
      <c r="E83" s="47" t="s">
        <v>98</v>
      </c>
      <c r="F83" s="54" t="s">
        <v>99</v>
      </c>
      <c r="G83" s="54">
        <v>0.08</v>
      </c>
      <c r="H83" s="54">
        <v>0.02</v>
      </c>
      <c r="I83" s="64">
        <v>15</v>
      </c>
      <c r="J83" s="54">
        <v>60.5</v>
      </c>
      <c r="K83" s="27" t="s">
        <v>28</v>
      </c>
    </row>
    <row r="84" spans="1:11" ht="15" x14ac:dyDescent="0.25">
      <c r="A84" s="19"/>
      <c r="B84" s="20"/>
      <c r="C84" s="21"/>
      <c r="D84" s="26" t="s">
        <v>29</v>
      </c>
      <c r="E84" s="47" t="s">
        <v>94</v>
      </c>
      <c r="F84" s="54">
        <v>30</v>
      </c>
      <c r="G84" s="54">
        <v>2.4</v>
      </c>
      <c r="H84" s="54">
        <v>0.08</v>
      </c>
      <c r="I84" s="64">
        <v>15.9</v>
      </c>
      <c r="J84" s="54">
        <v>73.88</v>
      </c>
      <c r="K84" s="27" t="s">
        <v>95</v>
      </c>
    </row>
    <row r="85" spans="1:11" ht="15" x14ac:dyDescent="0.25">
      <c r="A85" s="19"/>
      <c r="B85" s="20"/>
      <c r="C85" s="21"/>
      <c r="D85" s="65" t="s">
        <v>134</v>
      </c>
      <c r="E85" s="66" t="s">
        <v>135</v>
      </c>
      <c r="F85" s="67">
        <v>200</v>
      </c>
      <c r="G85" s="67">
        <v>5.8</v>
      </c>
      <c r="H85" s="67">
        <v>6.4</v>
      </c>
      <c r="I85" s="68">
        <v>9.4</v>
      </c>
      <c r="J85" s="67">
        <v>118.4</v>
      </c>
      <c r="K85" s="25"/>
    </row>
    <row r="86" spans="1:11" ht="15" x14ac:dyDescent="0.25">
      <c r="A86" s="19"/>
      <c r="B86" s="20"/>
      <c r="C86" s="21"/>
      <c r="D86" s="22"/>
      <c r="E86" s="23"/>
      <c r="F86" s="24"/>
      <c r="G86" s="24"/>
      <c r="H86" s="24"/>
      <c r="I86" s="24"/>
      <c r="J86" s="24"/>
      <c r="K86" s="25"/>
    </row>
    <row r="87" spans="1:11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5" x14ac:dyDescent="0.25">
      <c r="A88" s="28"/>
      <c r="B88" s="29"/>
      <c r="C88" s="30"/>
      <c r="D88" s="31" t="s">
        <v>34</v>
      </c>
      <c r="E88" s="32"/>
      <c r="F88" s="33">
        <f>SUM(F81:F87)</f>
        <v>240</v>
      </c>
      <c r="G88" s="33">
        <f>SUM(G81:G87)</f>
        <v>15.55</v>
      </c>
      <c r="H88" s="33">
        <f>SUM(H81:H87)</f>
        <v>19.21</v>
      </c>
      <c r="I88" s="33">
        <f>SUM(I81:I87)</f>
        <v>53.769999999999996</v>
      </c>
      <c r="J88" s="33">
        <f>SUM(J81:J87)</f>
        <v>450.13</v>
      </c>
      <c r="K88" s="34"/>
    </row>
    <row r="89" spans="1:11" ht="15" x14ac:dyDescent="0.25">
      <c r="A89" s="35">
        <f>A81</f>
        <v>1</v>
      </c>
      <c r="B89" s="36">
        <f>B81</f>
        <v>5</v>
      </c>
      <c r="C89" s="37" t="s">
        <v>35</v>
      </c>
      <c r="D89" s="26" t="s">
        <v>36</v>
      </c>
      <c r="E89" s="44" t="s">
        <v>136</v>
      </c>
      <c r="F89" s="51">
        <v>60</v>
      </c>
      <c r="G89" s="51">
        <v>0.85</v>
      </c>
      <c r="H89" s="51">
        <v>3.05</v>
      </c>
      <c r="I89" s="63">
        <v>5.41</v>
      </c>
      <c r="J89" s="51">
        <v>52.46</v>
      </c>
      <c r="K89" s="18" t="s">
        <v>137</v>
      </c>
    </row>
    <row r="90" spans="1:11" ht="15" x14ac:dyDescent="0.25">
      <c r="A90" s="19"/>
      <c r="B90" s="20"/>
      <c r="C90" s="21"/>
      <c r="D90" s="26" t="s">
        <v>41</v>
      </c>
      <c r="E90" s="47" t="s">
        <v>138</v>
      </c>
      <c r="F90" s="52">
        <v>200</v>
      </c>
      <c r="G90" s="54">
        <v>8.1999999999999993</v>
      </c>
      <c r="H90" s="54">
        <v>8.6</v>
      </c>
      <c r="I90" s="64">
        <v>30</v>
      </c>
      <c r="J90" s="54">
        <v>230.2</v>
      </c>
      <c r="K90" s="27" t="s">
        <v>139</v>
      </c>
    </row>
    <row r="91" spans="1:11" ht="15" x14ac:dyDescent="0.25">
      <c r="A91" s="19"/>
      <c r="B91" s="20"/>
      <c r="C91" s="21"/>
      <c r="D91" s="26" t="s">
        <v>44</v>
      </c>
      <c r="E91" s="47" t="s">
        <v>140</v>
      </c>
      <c r="F91" s="52">
        <v>90</v>
      </c>
      <c r="G91" s="54">
        <v>11.84</v>
      </c>
      <c r="H91" s="54">
        <v>14.56</v>
      </c>
      <c r="I91" s="64">
        <v>3.84</v>
      </c>
      <c r="J91" s="54">
        <v>193.76</v>
      </c>
      <c r="K91" s="27" t="s">
        <v>141</v>
      </c>
    </row>
    <row r="92" spans="1:11" ht="15" x14ac:dyDescent="0.25">
      <c r="A92" s="19"/>
      <c r="B92" s="20"/>
      <c r="C92" s="21"/>
      <c r="D92" s="55" t="s">
        <v>47</v>
      </c>
      <c r="E92" s="47" t="s">
        <v>142</v>
      </c>
      <c r="F92" s="54">
        <v>150</v>
      </c>
      <c r="G92" s="54">
        <v>3.6</v>
      </c>
      <c r="H92" s="54">
        <v>4.0199999999999996</v>
      </c>
      <c r="I92" s="64">
        <v>31.47</v>
      </c>
      <c r="J92" s="54">
        <v>176.46</v>
      </c>
      <c r="K92" s="27" t="s">
        <v>49</v>
      </c>
    </row>
    <row r="93" spans="1:11" ht="15" x14ac:dyDescent="0.25">
      <c r="A93" s="19"/>
      <c r="B93" s="20"/>
      <c r="C93" s="21"/>
      <c r="D93" s="55"/>
      <c r="E93" s="47" t="s">
        <v>143</v>
      </c>
      <c r="F93" s="54" t="s">
        <v>144</v>
      </c>
      <c r="G93" s="54">
        <v>11.7</v>
      </c>
      <c r="H93" s="54">
        <v>14.76</v>
      </c>
      <c r="I93" s="64">
        <v>20.88</v>
      </c>
      <c r="J93" s="54">
        <v>263.16000000000003</v>
      </c>
      <c r="K93" s="27" t="s">
        <v>145</v>
      </c>
    </row>
    <row r="94" spans="1:11" ht="15" x14ac:dyDescent="0.25">
      <c r="A94" s="19"/>
      <c r="B94" s="20"/>
      <c r="C94" s="21"/>
      <c r="D94" s="26" t="s">
        <v>53</v>
      </c>
      <c r="E94" s="47" t="s">
        <v>54</v>
      </c>
      <c r="F94" s="54">
        <v>30</v>
      </c>
      <c r="G94" s="54">
        <v>2.2999999999999998</v>
      </c>
      <c r="H94" s="54">
        <v>0.2</v>
      </c>
      <c r="I94" s="64">
        <v>14.8</v>
      </c>
      <c r="J94" s="54">
        <v>70.2</v>
      </c>
      <c r="K94" s="27" t="s">
        <v>55</v>
      </c>
    </row>
    <row r="95" spans="1:11" ht="15" x14ac:dyDescent="0.25">
      <c r="A95" s="19"/>
      <c r="B95" s="20"/>
      <c r="C95" s="21"/>
      <c r="D95" s="26" t="s">
        <v>56</v>
      </c>
      <c r="E95" s="47" t="s">
        <v>57</v>
      </c>
      <c r="F95" s="54">
        <v>40</v>
      </c>
      <c r="G95" s="38">
        <v>2.6</v>
      </c>
      <c r="H95" s="38">
        <v>0.5</v>
      </c>
      <c r="I95" s="48">
        <v>15.8</v>
      </c>
      <c r="J95" s="38">
        <v>78.099999999999994</v>
      </c>
      <c r="K95" s="27" t="s">
        <v>58</v>
      </c>
    </row>
    <row r="96" spans="1:11" ht="15" x14ac:dyDescent="0.25">
      <c r="A96" s="19"/>
      <c r="B96" s="20"/>
      <c r="C96" s="21"/>
      <c r="D96" s="57" t="s">
        <v>30</v>
      </c>
      <c r="E96" s="58" t="s">
        <v>146</v>
      </c>
      <c r="F96" s="59">
        <v>150</v>
      </c>
      <c r="G96" s="69">
        <v>1.4</v>
      </c>
      <c r="H96" s="69">
        <v>0.2</v>
      </c>
      <c r="I96" s="70">
        <v>14.3</v>
      </c>
      <c r="J96" s="69">
        <v>64.599999999999994</v>
      </c>
      <c r="K96" s="25"/>
    </row>
    <row r="97" spans="1:11" ht="15" x14ac:dyDescent="0.25">
      <c r="A97" s="19"/>
      <c r="B97" s="20"/>
      <c r="C97" s="21"/>
      <c r="D97" s="55" t="s">
        <v>50</v>
      </c>
      <c r="E97" s="47" t="s">
        <v>147</v>
      </c>
      <c r="F97" s="54">
        <v>200</v>
      </c>
      <c r="G97" s="54">
        <v>0.57999999999999996</v>
      </c>
      <c r="H97" s="54">
        <v>0.06</v>
      </c>
      <c r="I97" s="64">
        <v>30.2</v>
      </c>
      <c r="J97" s="54">
        <v>123.66</v>
      </c>
      <c r="K97" s="27" t="s">
        <v>148</v>
      </c>
    </row>
    <row r="98" spans="1:11" ht="15" x14ac:dyDescent="0.25">
      <c r="A98" s="28"/>
      <c r="B98" s="29"/>
      <c r="C98" s="30"/>
      <c r="D98" s="31" t="s">
        <v>34</v>
      </c>
      <c r="E98" s="32"/>
      <c r="F98" s="33">
        <f>SUM(F89:F97)</f>
        <v>920</v>
      </c>
      <c r="G98" s="33">
        <f>SUM(G89:G97)</f>
        <v>43.069999999999993</v>
      </c>
      <c r="H98" s="33">
        <f>SUM(H89:H97)</f>
        <v>45.95000000000001</v>
      </c>
      <c r="I98" s="33">
        <f>SUM(I89:I97)</f>
        <v>166.7</v>
      </c>
      <c r="J98" s="33">
        <f>SUM(J89:J97)</f>
        <v>1252.5999999999999</v>
      </c>
      <c r="K98" s="34"/>
    </row>
    <row r="99" spans="1:11" ht="15.75" customHeight="1" x14ac:dyDescent="0.2">
      <c r="A99" s="39">
        <f>A81</f>
        <v>1</v>
      </c>
      <c r="B99" s="40">
        <f>B81</f>
        <v>5</v>
      </c>
      <c r="C99" s="103" t="s">
        <v>59</v>
      </c>
      <c r="D99" s="104"/>
      <c r="E99" s="41"/>
      <c r="F99" s="42">
        <f>F88+F98</f>
        <v>1160</v>
      </c>
      <c r="G99" s="42">
        <f>G88+G98</f>
        <v>58.61999999999999</v>
      </c>
      <c r="H99" s="42">
        <f>H88+H98</f>
        <v>65.160000000000011</v>
      </c>
      <c r="I99" s="42">
        <f>I88+I98</f>
        <v>220.46999999999997</v>
      </c>
      <c r="J99" s="42">
        <f>J88+J98</f>
        <v>1702.73</v>
      </c>
      <c r="K99" s="42"/>
    </row>
    <row r="100" spans="1:11" ht="30" x14ac:dyDescent="0.25">
      <c r="A100" s="12">
        <v>2</v>
      </c>
      <c r="B100" s="13">
        <v>1</v>
      </c>
      <c r="C100" s="14" t="s">
        <v>20</v>
      </c>
      <c r="D100" s="71" t="s">
        <v>21</v>
      </c>
      <c r="E100" s="44" t="s">
        <v>149</v>
      </c>
      <c r="F100" s="51" t="s">
        <v>150</v>
      </c>
      <c r="G100" s="45">
        <v>8.2899999999999991</v>
      </c>
      <c r="H100" s="45">
        <v>11.28</v>
      </c>
      <c r="I100" s="46">
        <v>23.17</v>
      </c>
      <c r="J100" s="45">
        <v>227.3</v>
      </c>
      <c r="K100" s="18" t="s">
        <v>151</v>
      </c>
    </row>
    <row r="101" spans="1:11" ht="15" x14ac:dyDescent="0.25">
      <c r="A101" s="19"/>
      <c r="B101" s="20"/>
      <c r="C101" s="21"/>
      <c r="D101" s="53" t="s">
        <v>152</v>
      </c>
      <c r="E101" s="47" t="s">
        <v>153</v>
      </c>
      <c r="F101" s="54">
        <v>60</v>
      </c>
      <c r="G101" s="38">
        <v>4.2</v>
      </c>
      <c r="H101" s="38">
        <v>4.5</v>
      </c>
      <c r="I101" s="48">
        <v>20.94</v>
      </c>
      <c r="J101" s="38">
        <v>141.06</v>
      </c>
      <c r="K101" s="27"/>
    </row>
    <row r="102" spans="1:11" ht="15" x14ac:dyDescent="0.25">
      <c r="A102" s="19"/>
      <c r="B102" s="20"/>
      <c r="C102" s="21"/>
      <c r="D102" s="53" t="s">
        <v>154</v>
      </c>
      <c r="E102" s="47" t="s">
        <v>155</v>
      </c>
      <c r="F102" s="54">
        <v>100</v>
      </c>
      <c r="G102" s="38">
        <v>2.7</v>
      </c>
      <c r="H102" s="38">
        <v>3</v>
      </c>
      <c r="I102" s="48">
        <v>17</v>
      </c>
      <c r="J102" s="38">
        <v>105.8</v>
      </c>
      <c r="K102" s="27"/>
    </row>
    <row r="103" spans="1:11" ht="15" x14ac:dyDescent="0.25">
      <c r="A103" s="19"/>
      <c r="B103" s="20"/>
      <c r="C103" s="21"/>
      <c r="D103" s="72" t="s">
        <v>26</v>
      </c>
      <c r="E103" s="73" t="s">
        <v>98</v>
      </c>
      <c r="F103" s="56" t="s">
        <v>99</v>
      </c>
      <c r="G103" s="74">
        <v>0.08</v>
      </c>
      <c r="H103" s="74">
        <v>0.02</v>
      </c>
      <c r="I103" s="75">
        <v>15</v>
      </c>
      <c r="J103" s="74">
        <v>60.5</v>
      </c>
      <c r="K103" s="76" t="s">
        <v>28</v>
      </c>
    </row>
    <row r="104" spans="1:11" ht="15" x14ac:dyDescent="0.2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25"/>
    </row>
    <row r="105" spans="1:11" ht="15" x14ac:dyDescent="0.25">
      <c r="A105" s="19"/>
      <c r="B105" s="20"/>
      <c r="C105" s="21"/>
      <c r="D105" s="22"/>
      <c r="E105" s="23"/>
      <c r="F105" s="24"/>
      <c r="G105" s="24"/>
      <c r="H105" s="24"/>
      <c r="I105" s="24"/>
      <c r="J105" s="24"/>
      <c r="K105" s="25"/>
    </row>
    <row r="106" spans="1:11" ht="15" x14ac:dyDescent="0.25">
      <c r="A106" s="28"/>
      <c r="B106" s="29"/>
      <c r="C106" s="30"/>
      <c r="D106" s="31" t="s">
        <v>34</v>
      </c>
      <c r="E106" s="32"/>
      <c r="F106" s="33">
        <f>SUM(F100:F105)</f>
        <v>160</v>
      </c>
      <c r="G106" s="33">
        <f>SUM(G100:G105)</f>
        <v>15.269999999999998</v>
      </c>
      <c r="H106" s="33">
        <f>SUM(H100:H105)</f>
        <v>18.8</v>
      </c>
      <c r="I106" s="33">
        <f>SUM(I100:I105)</f>
        <v>76.11</v>
      </c>
      <c r="J106" s="33">
        <f>SUM(J100:J105)</f>
        <v>534.66000000000008</v>
      </c>
      <c r="K106" s="34"/>
    </row>
    <row r="107" spans="1:11" ht="15" x14ac:dyDescent="0.25">
      <c r="A107" s="35">
        <f>A100</f>
        <v>2</v>
      </c>
      <c r="B107" s="36">
        <f>B100</f>
        <v>1</v>
      </c>
      <c r="C107" s="37" t="s">
        <v>35</v>
      </c>
      <c r="D107" s="114" t="s">
        <v>36</v>
      </c>
      <c r="E107" s="44" t="s">
        <v>156</v>
      </c>
      <c r="F107" s="51">
        <v>60</v>
      </c>
      <c r="G107" s="45">
        <v>0.48</v>
      </c>
      <c r="H107" s="45">
        <v>0.06</v>
      </c>
      <c r="I107" s="46">
        <v>1.5</v>
      </c>
      <c r="J107" s="45">
        <v>8.4600000000000009</v>
      </c>
      <c r="K107" s="18" t="s">
        <v>157</v>
      </c>
    </row>
    <row r="108" spans="1:11" ht="15" x14ac:dyDescent="0.25">
      <c r="A108" s="19"/>
      <c r="B108" s="20"/>
      <c r="C108" s="21"/>
      <c r="D108" s="102"/>
      <c r="E108" s="73" t="s">
        <v>158</v>
      </c>
      <c r="F108" s="56">
        <v>60</v>
      </c>
      <c r="G108" s="74">
        <v>0.48</v>
      </c>
      <c r="H108" s="74">
        <v>0.06</v>
      </c>
      <c r="I108" s="75">
        <v>1.02</v>
      </c>
      <c r="J108" s="38">
        <v>6.54</v>
      </c>
      <c r="K108" s="76" t="s">
        <v>159</v>
      </c>
    </row>
    <row r="109" spans="1:11" ht="15" x14ac:dyDescent="0.25">
      <c r="A109" s="19"/>
      <c r="B109" s="20"/>
      <c r="C109" s="21"/>
      <c r="D109" s="55" t="s">
        <v>41</v>
      </c>
      <c r="E109" s="47" t="s">
        <v>102</v>
      </c>
      <c r="F109" s="54" t="s">
        <v>99</v>
      </c>
      <c r="G109" s="38">
        <v>4.71</v>
      </c>
      <c r="H109" s="38">
        <v>4.53</v>
      </c>
      <c r="I109" s="48">
        <v>14.22</v>
      </c>
      <c r="J109" s="38">
        <v>116.5</v>
      </c>
      <c r="K109" s="27" t="s">
        <v>104</v>
      </c>
    </row>
    <row r="110" spans="1:11" ht="15" x14ac:dyDescent="0.25">
      <c r="A110" s="19"/>
      <c r="B110" s="20"/>
      <c r="C110" s="21"/>
      <c r="D110" s="55" t="s">
        <v>44</v>
      </c>
      <c r="E110" s="47" t="s">
        <v>160</v>
      </c>
      <c r="F110" s="56" t="s">
        <v>161</v>
      </c>
      <c r="G110" s="38">
        <v>13.6</v>
      </c>
      <c r="H110" s="38">
        <v>19.38</v>
      </c>
      <c r="I110" s="48">
        <v>22.44</v>
      </c>
      <c r="J110" s="38">
        <v>318.58</v>
      </c>
      <c r="K110" s="27" t="s">
        <v>162</v>
      </c>
    </row>
    <row r="111" spans="1:11" ht="15" x14ac:dyDescent="0.25">
      <c r="A111" s="19"/>
      <c r="B111" s="20"/>
      <c r="C111" s="21"/>
      <c r="D111" s="55" t="s">
        <v>50</v>
      </c>
      <c r="E111" s="47" t="s">
        <v>112</v>
      </c>
      <c r="F111" s="54">
        <v>200</v>
      </c>
      <c r="G111" s="38">
        <v>0.66</v>
      </c>
      <c r="H111" s="38">
        <v>0.1</v>
      </c>
      <c r="I111" s="48">
        <v>28.02</v>
      </c>
      <c r="J111" s="38">
        <v>109.48</v>
      </c>
      <c r="K111" s="27" t="s">
        <v>113</v>
      </c>
    </row>
    <row r="112" spans="1:11" ht="15" x14ac:dyDescent="0.25">
      <c r="A112" s="19"/>
      <c r="B112" s="20"/>
      <c r="C112" s="21"/>
      <c r="D112" s="55" t="s">
        <v>53</v>
      </c>
      <c r="E112" s="47" t="s">
        <v>54</v>
      </c>
      <c r="F112" s="54">
        <v>30</v>
      </c>
      <c r="G112" s="38">
        <v>2.2999999999999998</v>
      </c>
      <c r="H112" s="38">
        <v>0.2</v>
      </c>
      <c r="I112" s="48">
        <v>14.8</v>
      </c>
      <c r="J112" s="38">
        <v>70.2</v>
      </c>
      <c r="K112" s="27" t="s">
        <v>55</v>
      </c>
    </row>
    <row r="113" spans="1:11" ht="15" x14ac:dyDescent="0.25">
      <c r="A113" s="19"/>
      <c r="B113" s="20"/>
      <c r="C113" s="21"/>
      <c r="D113" s="55" t="s">
        <v>56</v>
      </c>
      <c r="E113" s="47" t="s">
        <v>57</v>
      </c>
      <c r="F113" s="54">
        <v>40</v>
      </c>
      <c r="G113" s="38">
        <v>2.6</v>
      </c>
      <c r="H113" s="38">
        <v>0.5</v>
      </c>
      <c r="I113" s="48">
        <v>15.8</v>
      </c>
      <c r="J113" s="38">
        <v>78.099999999999994</v>
      </c>
      <c r="K113" s="27" t="s">
        <v>58</v>
      </c>
    </row>
    <row r="114" spans="1:11" ht="15" x14ac:dyDescent="0.25">
      <c r="A114" s="19"/>
      <c r="B114" s="20"/>
      <c r="C114" s="21"/>
      <c r="D114" s="22"/>
      <c r="E114" s="47"/>
      <c r="F114" s="54"/>
      <c r="G114" s="24"/>
      <c r="H114" s="24"/>
      <c r="I114" s="24"/>
      <c r="J114" s="24"/>
      <c r="K114" s="27"/>
    </row>
    <row r="115" spans="1:11" ht="15" x14ac:dyDescent="0.25">
      <c r="A115" s="28"/>
      <c r="B115" s="29"/>
      <c r="C115" s="30"/>
      <c r="D115" s="31" t="s">
        <v>34</v>
      </c>
      <c r="E115" s="32"/>
      <c r="F115" s="33">
        <f>SUM(F107:F114)</f>
        <v>390</v>
      </c>
      <c r="G115" s="33">
        <f>SUM(G107:G114)</f>
        <v>24.830000000000002</v>
      </c>
      <c r="H115" s="33">
        <f>SUM(H107:H114)</f>
        <v>24.830000000000002</v>
      </c>
      <c r="I115" s="33">
        <f>SUM(I107:I114)</f>
        <v>97.8</v>
      </c>
      <c r="J115" s="33">
        <f>SUM(J107:J114)</f>
        <v>707.86</v>
      </c>
      <c r="K115" s="34"/>
    </row>
    <row r="116" spans="1:11" x14ac:dyDescent="0.2">
      <c r="A116" s="39">
        <f>A100</f>
        <v>2</v>
      </c>
      <c r="B116" s="40">
        <f>B100</f>
        <v>1</v>
      </c>
      <c r="C116" s="103" t="s">
        <v>59</v>
      </c>
      <c r="D116" s="104"/>
      <c r="E116" s="41"/>
      <c r="F116" s="42">
        <f>F106+F115</f>
        <v>550</v>
      </c>
      <c r="G116" s="42">
        <f>G106+G115</f>
        <v>40.1</v>
      </c>
      <c r="H116" s="42">
        <f>H106+H115</f>
        <v>43.63</v>
      </c>
      <c r="I116" s="42">
        <f>I106+I115</f>
        <v>173.91</v>
      </c>
      <c r="J116" s="42">
        <f>J106+J115</f>
        <v>1242.52</v>
      </c>
      <c r="K116" s="42"/>
    </row>
    <row r="117" spans="1:11" ht="15" x14ac:dyDescent="0.25">
      <c r="A117" s="43">
        <v>2</v>
      </c>
      <c r="B117" s="20">
        <v>2</v>
      </c>
      <c r="C117" s="14" t="s">
        <v>20</v>
      </c>
      <c r="D117" s="78" t="s">
        <v>21</v>
      </c>
      <c r="E117" s="44" t="s">
        <v>163</v>
      </c>
      <c r="F117" s="51" t="s">
        <v>164</v>
      </c>
      <c r="G117" s="45">
        <v>9.64</v>
      </c>
      <c r="H117" s="45">
        <v>7.92</v>
      </c>
      <c r="I117" s="46">
        <v>22.88</v>
      </c>
      <c r="J117" s="45">
        <v>201.34</v>
      </c>
      <c r="K117" s="18" t="s">
        <v>132</v>
      </c>
    </row>
    <row r="118" spans="1:11" ht="15" x14ac:dyDescent="0.25">
      <c r="A118" s="43"/>
      <c r="B118" s="20"/>
      <c r="C118" s="21"/>
      <c r="D118" s="79" t="s">
        <v>117</v>
      </c>
      <c r="E118" s="47" t="s">
        <v>133</v>
      </c>
      <c r="F118" s="54">
        <v>10</v>
      </c>
      <c r="G118" s="38">
        <v>0.08</v>
      </c>
      <c r="H118" s="38">
        <v>7.25</v>
      </c>
      <c r="I118" s="48">
        <v>0.13</v>
      </c>
      <c r="J118" s="38">
        <v>66.099999999999994</v>
      </c>
      <c r="K118" s="27" t="s">
        <v>97</v>
      </c>
    </row>
    <row r="119" spans="1:11" ht="15" x14ac:dyDescent="0.25">
      <c r="A119" s="43"/>
      <c r="B119" s="20"/>
      <c r="C119" s="21"/>
      <c r="D119" s="80" t="s">
        <v>53</v>
      </c>
      <c r="E119" s="47" t="s">
        <v>94</v>
      </c>
      <c r="F119" s="54">
        <v>30</v>
      </c>
      <c r="G119" s="54">
        <v>2.4</v>
      </c>
      <c r="H119" s="54">
        <v>0.08</v>
      </c>
      <c r="I119" s="64">
        <v>15.9</v>
      </c>
      <c r="J119" s="54">
        <v>73.88</v>
      </c>
      <c r="K119" s="27" t="s">
        <v>165</v>
      </c>
    </row>
    <row r="120" spans="1:11" ht="15" x14ac:dyDescent="0.25">
      <c r="A120" s="43"/>
      <c r="B120" s="20"/>
      <c r="C120" s="21"/>
      <c r="D120" s="80" t="s">
        <v>26</v>
      </c>
      <c r="E120" s="47" t="s">
        <v>120</v>
      </c>
      <c r="F120" s="54">
        <v>200</v>
      </c>
      <c r="G120" s="38">
        <v>4.08</v>
      </c>
      <c r="H120" s="38">
        <v>3.54</v>
      </c>
      <c r="I120" s="48">
        <v>17.579999999999998</v>
      </c>
      <c r="J120" s="38">
        <v>118.5</v>
      </c>
      <c r="K120" s="27" t="s">
        <v>121</v>
      </c>
    </row>
    <row r="121" spans="1:11" ht="15" x14ac:dyDescent="0.25">
      <c r="A121" s="43"/>
      <c r="B121" s="20"/>
      <c r="C121" s="21"/>
      <c r="D121" s="81" t="s">
        <v>30</v>
      </c>
      <c r="E121" s="82" t="s">
        <v>146</v>
      </c>
      <c r="F121" s="83">
        <v>150</v>
      </c>
      <c r="G121" s="84">
        <v>1.4</v>
      </c>
      <c r="H121" s="84">
        <v>0.2</v>
      </c>
      <c r="I121" s="85">
        <v>14.3</v>
      </c>
      <c r="J121" s="84">
        <v>64.599999999999994</v>
      </c>
      <c r="K121" s="25"/>
    </row>
    <row r="122" spans="1:11" ht="15" x14ac:dyDescent="0.25">
      <c r="A122" s="43"/>
      <c r="B122" s="20"/>
      <c r="C122" s="21"/>
      <c r="D122" s="22"/>
      <c r="E122" s="23"/>
      <c r="F122" s="24"/>
      <c r="G122" s="24"/>
      <c r="H122" s="24"/>
      <c r="I122" s="24"/>
      <c r="J122" s="24"/>
      <c r="K122" s="25"/>
    </row>
    <row r="123" spans="1:11" ht="15" x14ac:dyDescent="0.25">
      <c r="A123" s="43"/>
      <c r="B123" s="20"/>
      <c r="C123" s="21"/>
      <c r="D123" s="22"/>
      <c r="E123" s="23"/>
      <c r="F123" s="24"/>
      <c r="G123" s="24"/>
      <c r="H123" s="24"/>
      <c r="I123" s="24"/>
      <c r="J123" s="24"/>
      <c r="K123" s="25"/>
    </row>
    <row r="124" spans="1:11" ht="15" x14ac:dyDescent="0.25">
      <c r="A124" s="49"/>
      <c r="B124" s="29"/>
      <c r="C124" s="30"/>
      <c r="D124" s="31" t="s">
        <v>34</v>
      </c>
      <c r="E124" s="32"/>
      <c r="F124" s="33">
        <f>SUM(F117:F123)</f>
        <v>390</v>
      </c>
      <c r="G124" s="33">
        <f>SUM(G117:G123)</f>
        <v>17.600000000000001</v>
      </c>
      <c r="H124" s="33">
        <f>SUM(H117:H123)</f>
        <v>18.989999999999998</v>
      </c>
      <c r="I124" s="33">
        <f>SUM(I117:I123)</f>
        <v>70.789999999999992</v>
      </c>
      <c r="J124" s="33">
        <f>SUM(J117:J123)</f>
        <v>524.41999999999996</v>
      </c>
      <c r="K124" s="34"/>
    </row>
    <row r="125" spans="1:11" ht="15" x14ac:dyDescent="0.25">
      <c r="A125" s="36">
        <f>A117</f>
        <v>2</v>
      </c>
      <c r="B125" s="36">
        <f>B117</f>
        <v>2</v>
      </c>
      <c r="C125" s="37" t="s">
        <v>35</v>
      </c>
      <c r="D125" s="115" t="s">
        <v>36</v>
      </c>
      <c r="E125" s="44" t="s">
        <v>166</v>
      </c>
      <c r="F125" s="51">
        <v>60</v>
      </c>
      <c r="G125" s="45">
        <v>0.9</v>
      </c>
      <c r="H125" s="45">
        <v>3.06</v>
      </c>
      <c r="I125" s="46">
        <v>4.74</v>
      </c>
      <c r="J125" s="45">
        <v>50.1</v>
      </c>
      <c r="K125" s="18" t="s">
        <v>167</v>
      </c>
    </row>
    <row r="126" spans="1:11" ht="15" x14ac:dyDescent="0.25">
      <c r="A126" s="43"/>
      <c r="B126" s="20"/>
      <c r="C126" s="21"/>
      <c r="D126" s="102"/>
      <c r="E126" s="47" t="s">
        <v>168</v>
      </c>
      <c r="F126" s="54">
        <v>60</v>
      </c>
      <c r="G126" s="54">
        <v>0.85</v>
      </c>
      <c r="H126" s="54">
        <v>3.05</v>
      </c>
      <c r="I126" s="64">
        <v>5.41</v>
      </c>
      <c r="J126" s="54">
        <v>52.46</v>
      </c>
      <c r="K126" s="27" t="s">
        <v>137</v>
      </c>
    </row>
    <row r="127" spans="1:11" ht="15" x14ac:dyDescent="0.25">
      <c r="A127" s="43"/>
      <c r="B127" s="20"/>
      <c r="C127" s="21"/>
      <c r="D127" s="80" t="s">
        <v>41</v>
      </c>
      <c r="E127" s="47" t="s">
        <v>169</v>
      </c>
      <c r="F127" s="54">
        <v>200</v>
      </c>
      <c r="G127" s="38">
        <v>1.4</v>
      </c>
      <c r="H127" s="38">
        <v>5.6</v>
      </c>
      <c r="I127" s="48">
        <v>12.4</v>
      </c>
      <c r="J127" s="38">
        <v>105.6</v>
      </c>
      <c r="K127" s="27" t="s">
        <v>170</v>
      </c>
    </row>
    <row r="128" spans="1:11" ht="15" x14ac:dyDescent="0.25">
      <c r="A128" s="43"/>
      <c r="B128" s="20"/>
      <c r="C128" s="21"/>
      <c r="D128" s="80" t="s">
        <v>44</v>
      </c>
      <c r="E128" s="47" t="s">
        <v>171</v>
      </c>
      <c r="F128" s="56" t="s">
        <v>172</v>
      </c>
      <c r="G128" s="38">
        <v>15.1</v>
      </c>
      <c r="H128" s="38">
        <v>12.1</v>
      </c>
      <c r="I128" s="48">
        <v>5.65</v>
      </c>
      <c r="J128" s="38">
        <v>192.1</v>
      </c>
      <c r="K128" s="27" t="s">
        <v>173</v>
      </c>
    </row>
    <row r="129" spans="1:11" ht="15" x14ac:dyDescent="0.25">
      <c r="A129" s="43"/>
      <c r="B129" s="20"/>
      <c r="C129" s="21"/>
      <c r="D129" s="80" t="s">
        <v>47</v>
      </c>
      <c r="E129" s="47" t="s">
        <v>83</v>
      </c>
      <c r="F129" s="54">
        <v>150</v>
      </c>
      <c r="G129" s="38">
        <v>4.46</v>
      </c>
      <c r="H129" s="38">
        <v>4.05</v>
      </c>
      <c r="I129" s="48">
        <v>38.520000000000003</v>
      </c>
      <c r="J129" s="38">
        <v>208.35</v>
      </c>
      <c r="K129" s="27" t="s">
        <v>49</v>
      </c>
    </row>
    <row r="130" spans="1:11" ht="15" x14ac:dyDescent="0.25">
      <c r="A130" s="43"/>
      <c r="B130" s="20"/>
      <c r="C130" s="21"/>
      <c r="D130" s="80" t="s">
        <v>50</v>
      </c>
      <c r="E130" s="47" t="s">
        <v>174</v>
      </c>
      <c r="F130" s="54">
        <v>200</v>
      </c>
      <c r="G130" s="38">
        <v>0.16</v>
      </c>
      <c r="H130" s="38">
        <v>0.16</v>
      </c>
      <c r="I130" s="48">
        <v>19.88</v>
      </c>
      <c r="J130" s="38">
        <v>81.599999999999994</v>
      </c>
      <c r="K130" s="27" t="s">
        <v>85</v>
      </c>
    </row>
    <row r="131" spans="1:11" ht="15" x14ac:dyDescent="0.25">
      <c r="A131" s="43"/>
      <c r="B131" s="20"/>
      <c r="C131" s="21"/>
      <c r="D131" s="80" t="s">
        <v>53</v>
      </c>
      <c r="E131" s="47" t="s">
        <v>54</v>
      </c>
      <c r="F131" s="54">
        <v>30</v>
      </c>
      <c r="G131" s="38">
        <v>2.2999999999999998</v>
      </c>
      <c r="H131" s="38">
        <v>0.2</v>
      </c>
      <c r="I131" s="48">
        <v>14.8</v>
      </c>
      <c r="J131" s="38">
        <v>70.2</v>
      </c>
      <c r="K131" s="27" t="s">
        <v>55</v>
      </c>
    </row>
    <row r="132" spans="1:11" ht="15" x14ac:dyDescent="0.25">
      <c r="A132" s="43"/>
      <c r="B132" s="20"/>
      <c r="C132" s="21"/>
      <c r="D132" s="80" t="s">
        <v>56</v>
      </c>
      <c r="E132" s="47" t="s">
        <v>57</v>
      </c>
      <c r="F132" s="54">
        <v>40</v>
      </c>
      <c r="G132" s="38">
        <v>2.6</v>
      </c>
      <c r="H132" s="38">
        <v>0.5</v>
      </c>
      <c r="I132" s="48">
        <v>15.8</v>
      </c>
      <c r="J132" s="38">
        <v>78.099999999999994</v>
      </c>
      <c r="K132" s="27" t="s">
        <v>58</v>
      </c>
    </row>
    <row r="133" spans="1:11" ht="15" x14ac:dyDescent="0.25">
      <c r="A133" s="43"/>
      <c r="B133" s="20"/>
      <c r="C133" s="21"/>
      <c r="D133" s="22"/>
      <c r="E133" s="47"/>
      <c r="F133" s="24"/>
      <c r="G133" s="24"/>
      <c r="H133" s="24"/>
      <c r="I133" s="24"/>
      <c r="J133" s="24"/>
      <c r="K133" s="25"/>
    </row>
    <row r="134" spans="1:11" ht="15" x14ac:dyDescent="0.25">
      <c r="A134" s="49"/>
      <c r="B134" s="29"/>
      <c r="C134" s="30"/>
      <c r="D134" s="31" t="s">
        <v>34</v>
      </c>
      <c r="E134" s="32"/>
      <c r="F134" s="33">
        <f>SUM(F125:F133)</f>
        <v>740</v>
      </c>
      <c r="G134" s="33">
        <f>SUM(G125:G133)</f>
        <v>27.770000000000003</v>
      </c>
      <c r="H134" s="33">
        <f>SUM(H125:H133)</f>
        <v>28.72</v>
      </c>
      <c r="I134" s="33">
        <f>SUM(I125:I133)</f>
        <v>117.19999999999999</v>
      </c>
      <c r="J134" s="33">
        <f>SUM(J125:J133)</f>
        <v>838.5100000000001</v>
      </c>
      <c r="K134" s="34"/>
    </row>
    <row r="135" spans="1:11" x14ac:dyDescent="0.2">
      <c r="A135" s="50">
        <f>A117</f>
        <v>2</v>
      </c>
      <c r="B135" s="50">
        <f>B117</f>
        <v>2</v>
      </c>
      <c r="C135" s="103" t="s">
        <v>59</v>
      </c>
      <c r="D135" s="104"/>
      <c r="E135" s="41"/>
      <c r="F135" s="42">
        <f>F124+F134</f>
        <v>1130</v>
      </c>
      <c r="G135" s="42">
        <f>G124+G134</f>
        <v>45.370000000000005</v>
      </c>
      <c r="H135" s="42">
        <f>H124+H134</f>
        <v>47.709999999999994</v>
      </c>
      <c r="I135" s="42">
        <f>I124+I134</f>
        <v>187.98999999999998</v>
      </c>
      <c r="J135" s="42">
        <f>J124+J134</f>
        <v>1362.93</v>
      </c>
      <c r="K135" s="42"/>
    </row>
    <row r="136" spans="1:11" ht="15" x14ac:dyDescent="0.25">
      <c r="A136" s="12">
        <v>2</v>
      </c>
      <c r="B136" s="13">
        <v>3</v>
      </c>
      <c r="C136" s="14" t="s">
        <v>20</v>
      </c>
      <c r="D136" s="86" t="s">
        <v>21</v>
      </c>
      <c r="E136" s="44" t="s">
        <v>175</v>
      </c>
      <c r="F136" s="51" t="s">
        <v>176</v>
      </c>
      <c r="G136" s="45">
        <v>6.13</v>
      </c>
      <c r="H136" s="45">
        <v>6.63</v>
      </c>
      <c r="I136" s="46">
        <v>30.71</v>
      </c>
      <c r="J136" s="45">
        <v>207.08</v>
      </c>
      <c r="K136" s="18" t="s">
        <v>177</v>
      </c>
    </row>
    <row r="137" spans="1:11" ht="15" x14ac:dyDescent="0.25">
      <c r="A137" s="19"/>
      <c r="B137" s="20"/>
      <c r="C137" s="21"/>
      <c r="D137" s="105" t="s">
        <v>154</v>
      </c>
      <c r="E137" s="47" t="s">
        <v>178</v>
      </c>
      <c r="F137" s="54">
        <v>30</v>
      </c>
      <c r="G137" s="38">
        <v>5.88</v>
      </c>
      <c r="H137" s="38">
        <v>9.24</v>
      </c>
      <c r="I137" s="48">
        <v>0</v>
      </c>
      <c r="J137" s="38">
        <v>106.68</v>
      </c>
      <c r="K137" s="27" t="s">
        <v>179</v>
      </c>
    </row>
    <row r="138" spans="1:11" ht="15" x14ac:dyDescent="0.25">
      <c r="A138" s="19"/>
      <c r="B138" s="20"/>
      <c r="C138" s="21"/>
      <c r="D138" s="102"/>
      <c r="E138" s="47" t="s">
        <v>180</v>
      </c>
      <c r="F138" s="54">
        <v>20</v>
      </c>
      <c r="G138" s="38">
        <v>4.6399999999999997</v>
      </c>
      <c r="H138" s="38">
        <v>5.9</v>
      </c>
      <c r="I138" s="48">
        <v>0</v>
      </c>
      <c r="J138" s="38">
        <v>71.66</v>
      </c>
      <c r="K138" s="27" t="s">
        <v>181</v>
      </c>
    </row>
    <row r="139" spans="1:11" ht="15.75" customHeight="1" x14ac:dyDescent="0.25">
      <c r="A139" s="19"/>
      <c r="B139" s="20"/>
      <c r="C139" s="21"/>
      <c r="D139" s="55" t="s">
        <v>182</v>
      </c>
      <c r="E139" s="47" t="s">
        <v>94</v>
      </c>
      <c r="F139" s="54">
        <v>30</v>
      </c>
      <c r="G139" s="38">
        <v>2</v>
      </c>
      <c r="H139" s="38">
        <v>1</v>
      </c>
      <c r="I139" s="48">
        <v>15.9</v>
      </c>
      <c r="J139" s="38">
        <v>73.88</v>
      </c>
      <c r="K139" s="27" t="s">
        <v>95</v>
      </c>
    </row>
    <row r="140" spans="1:11" ht="15" x14ac:dyDescent="0.25">
      <c r="A140" s="19"/>
      <c r="B140" s="20"/>
      <c r="C140" s="21"/>
      <c r="D140" s="72" t="s">
        <v>26</v>
      </c>
      <c r="E140" s="73" t="s">
        <v>98</v>
      </c>
      <c r="F140" s="56" t="s">
        <v>103</v>
      </c>
      <c r="G140" s="74">
        <v>0.08</v>
      </c>
      <c r="H140" s="74">
        <v>0.02</v>
      </c>
      <c r="I140" s="75">
        <v>15</v>
      </c>
      <c r="J140" s="74">
        <v>60.5</v>
      </c>
      <c r="K140" s="76" t="s">
        <v>28</v>
      </c>
    </row>
    <row r="141" spans="1:11" ht="15" x14ac:dyDescent="0.25">
      <c r="A141" s="19"/>
      <c r="B141" s="20"/>
      <c r="C141" s="21"/>
      <c r="D141" s="57" t="s">
        <v>30</v>
      </c>
      <c r="E141" s="58" t="s">
        <v>114</v>
      </c>
      <c r="F141" s="59">
        <v>150</v>
      </c>
      <c r="G141" s="60">
        <v>1.4</v>
      </c>
      <c r="H141" s="60">
        <v>0.2</v>
      </c>
      <c r="I141" s="61">
        <v>14.3</v>
      </c>
      <c r="J141" s="60">
        <v>64.599999999999994</v>
      </c>
      <c r="K141" s="25"/>
    </row>
    <row r="142" spans="1:11" ht="15" x14ac:dyDescent="0.2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25"/>
    </row>
    <row r="143" spans="1:11" ht="15" x14ac:dyDescent="0.25">
      <c r="A143" s="28"/>
      <c r="B143" s="29"/>
      <c r="C143" s="30"/>
      <c r="D143" s="31" t="s">
        <v>34</v>
      </c>
      <c r="E143" s="32"/>
      <c r="F143" s="33">
        <f>SUM(F136:F142)</f>
        <v>230</v>
      </c>
      <c r="G143" s="33">
        <f>SUM(G136:G142)</f>
        <v>20.129999999999995</v>
      </c>
      <c r="H143" s="33">
        <f>SUM(H136:H142)</f>
        <v>22.990000000000002</v>
      </c>
      <c r="I143" s="33">
        <f>SUM(I136:I142)</f>
        <v>75.91</v>
      </c>
      <c r="J143" s="33">
        <f>SUM(J136:J142)</f>
        <v>584.4</v>
      </c>
      <c r="K143" s="34"/>
    </row>
    <row r="144" spans="1:11" ht="15" x14ac:dyDescent="0.25">
      <c r="A144" s="35">
        <f>A136</f>
        <v>2</v>
      </c>
      <c r="B144" s="36">
        <f>B136</f>
        <v>3</v>
      </c>
      <c r="C144" s="37" t="s">
        <v>35</v>
      </c>
      <c r="D144" s="71" t="s">
        <v>36</v>
      </c>
      <c r="E144" s="44" t="s">
        <v>183</v>
      </c>
      <c r="F144" s="51">
        <v>60</v>
      </c>
      <c r="G144" s="45">
        <v>2.1800000000000002</v>
      </c>
      <c r="H144" s="45">
        <v>6.05</v>
      </c>
      <c r="I144" s="46">
        <v>2.23</v>
      </c>
      <c r="J144" s="45">
        <v>72.099999999999994</v>
      </c>
      <c r="K144" s="18" t="s">
        <v>184</v>
      </c>
    </row>
    <row r="145" spans="1:11" ht="15" x14ac:dyDescent="0.25">
      <c r="A145" s="19"/>
      <c r="B145" s="20"/>
      <c r="C145" s="21"/>
      <c r="D145" s="87"/>
      <c r="E145" s="73" t="s">
        <v>185</v>
      </c>
      <c r="F145" s="56">
        <v>60</v>
      </c>
      <c r="G145" s="74">
        <v>0.52</v>
      </c>
      <c r="H145" s="74">
        <v>3.07</v>
      </c>
      <c r="I145" s="75">
        <v>1.57</v>
      </c>
      <c r="J145" s="74">
        <v>35.92</v>
      </c>
      <c r="K145" s="76" t="s">
        <v>186</v>
      </c>
    </row>
    <row r="146" spans="1:11" ht="15" x14ac:dyDescent="0.25">
      <c r="A146" s="19"/>
      <c r="B146" s="20"/>
      <c r="C146" s="21"/>
      <c r="D146" s="55" t="s">
        <v>41</v>
      </c>
      <c r="E146" s="47" t="s">
        <v>187</v>
      </c>
      <c r="F146" s="54" t="s">
        <v>125</v>
      </c>
      <c r="G146" s="38">
        <v>2.31</v>
      </c>
      <c r="H146" s="38">
        <v>2.31</v>
      </c>
      <c r="I146" s="48">
        <v>14.7</v>
      </c>
      <c r="J146" s="38">
        <v>88.83</v>
      </c>
      <c r="K146" s="27" t="s">
        <v>188</v>
      </c>
    </row>
    <row r="147" spans="1:11" ht="15" x14ac:dyDescent="0.25">
      <c r="A147" s="19"/>
      <c r="B147" s="20"/>
      <c r="C147" s="21"/>
      <c r="D147" s="55" t="s">
        <v>44</v>
      </c>
      <c r="E147" s="47" t="s">
        <v>189</v>
      </c>
      <c r="F147" s="52" t="s">
        <v>190</v>
      </c>
      <c r="G147" s="38">
        <v>14.4</v>
      </c>
      <c r="H147" s="38">
        <v>13.6</v>
      </c>
      <c r="I147" s="48">
        <v>4.08</v>
      </c>
      <c r="J147" s="38">
        <v>196.32</v>
      </c>
      <c r="K147" s="27" t="s">
        <v>191</v>
      </c>
    </row>
    <row r="148" spans="1:11" ht="15" x14ac:dyDescent="0.25">
      <c r="A148" s="19"/>
      <c r="B148" s="20"/>
      <c r="C148" s="21"/>
      <c r="D148" s="88" t="s">
        <v>47</v>
      </c>
      <c r="E148" s="47" t="s">
        <v>192</v>
      </c>
      <c r="F148" s="54">
        <v>150</v>
      </c>
      <c r="G148" s="38">
        <v>3.96</v>
      </c>
      <c r="H148" s="38">
        <v>6.57</v>
      </c>
      <c r="I148" s="48">
        <v>29.48</v>
      </c>
      <c r="J148" s="38">
        <v>192.86</v>
      </c>
      <c r="K148" s="27" t="s">
        <v>193</v>
      </c>
    </row>
    <row r="149" spans="1:11" ht="15" x14ac:dyDescent="0.25">
      <c r="A149" s="19"/>
      <c r="B149" s="20"/>
      <c r="C149" s="21"/>
      <c r="D149" s="88"/>
      <c r="E149" s="47" t="s">
        <v>194</v>
      </c>
      <c r="F149" s="54" t="s">
        <v>150</v>
      </c>
      <c r="G149" s="38">
        <v>3.64</v>
      </c>
      <c r="H149" s="38">
        <v>7.65</v>
      </c>
      <c r="I149" s="48">
        <v>31.54</v>
      </c>
      <c r="J149" s="38">
        <v>209.51</v>
      </c>
      <c r="K149" s="27" t="s">
        <v>195</v>
      </c>
    </row>
    <row r="150" spans="1:11" ht="15" x14ac:dyDescent="0.25">
      <c r="A150" s="19"/>
      <c r="B150" s="20"/>
      <c r="C150" s="21"/>
      <c r="D150" s="55" t="s">
        <v>50</v>
      </c>
      <c r="E150" s="47" t="s">
        <v>51</v>
      </c>
      <c r="F150" s="54">
        <v>200</v>
      </c>
      <c r="G150" s="38">
        <v>0.28000000000000003</v>
      </c>
      <c r="H150" s="38">
        <v>0.1</v>
      </c>
      <c r="I150" s="48">
        <v>28.88</v>
      </c>
      <c r="J150" s="38">
        <v>117.54</v>
      </c>
      <c r="K150" s="27" t="s">
        <v>52</v>
      </c>
    </row>
    <row r="151" spans="1:11" ht="15" x14ac:dyDescent="0.25">
      <c r="A151" s="19"/>
      <c r="B151" s="20"/>
      <c r="C151" s="21"/>
      <c r="D151" s="55" t="s">
        <v>53</v>
      </c>
      <c r="E151" s="47" t="s">
        <v>54</v>
      </c>
      <c r="F151" s="54">
        <v>30</v>
      </c>
      <c r="G151" s="38">
        <v>2.2999999999999998</v>
      </c>
      <c r="H151" s="38">
        <v>0.2</v>
      </c>
      <c r="I151" s="48">
        <v>14.8</v>
      </c>
      <c r="J151" s="38">
        <v>70.2</v>
      </c>
      <c r="K151" s="27" t="s">
        <v>55</v>
      </c>
    </row>
    <row r="152" spans="1:11" ht="15" x14ac:dyDescent="0.25">
      <c r="A152" s="19"/>
      <c r="B152" s="20"/>
      <c r="C152" s="21"/>
      <c r="D152" s="55" t="s">
        <v>56</v>
      </c>
      <c r="E152" s="47" t="s">
        <v>57</v>
      </c>
      <c r="F152" s="54">
        <v>40</v>
      </c>
      <c r="G152" s="38">
        <v>2.6</v>
      </c>
      <c r="H152" s="38">
        <v>0.5</v>
      </c>
      <c r="I152" s="48">
        <v>15.8</v>
      </c>
      <c r="J152" s="38">
        <v>78.099999999999994</v>
      </c>
      <c r="K152" s="27" t="s">
        <v>58</v>
      </c>
    </row>
    <row r="153" spans="1:11" ht="15" x14ac:dyDescent="0.25">
      <c r="A153" s="28"/>
      <c r="B153" s="29"/>
      <c r="C153" s="30"/>
      <c r="D153" s="31" t="s">
        <v>34</v>
      </c>
      <c r="E153" s="32"/>
      <c r="F153" s="33">
        <f>SUM(F144:F152)</f>
        <v>540</v>
      </c>
      <c r="G153" s="33">
        <f>SUM(G144:G152)</f>
        <v>32.190000000000005</v>
      </c>
      <c r="H153" s="33">
        <f>SUM(H144:H152)</f>
        <v>40.050000000000004</v>
      </c>
      <c r="I153" s="33">
        <f>SUM(I144:I152)</f>
        <v>143.07999999999998</v>
      </c>
      <c r="J153" s="33">
        <f>SUM(J144:J152)</f>
        <v>1061.3799999999999</v>
      </c>
      <c r="K153" s="34"/>
    </row>
    <row r="154" spans="1:11" x14ac:dyDescent="0.2">
      <c r="A154" s="39">
        <f>A136</f>
        <v>2</v>
      </c>
      <c r="B154" s="40">
        <f>B136</f>
        <v>3</v>
      </c>
      <c r="C154" s="103" t="s">
        <v>59</v>
      </c>
      <c r="D154" s="104"/>
      <c r="E154" s="41"/>
      <c r="F154" s="42">
        <f>F143+F153</f>
        <v>770</v>
      </c>
      <c r="G154" s="42">
        <f>G143+G153</f>
        <v>52.32</v>
      </c>
      <c r="H154" s="42">
        <f>H143+H153</f>
        <v>63.040000000000006</v>
      </c>
      <c r="I154" s="42">
        <f>I143+I153</f>
        <v>218.98999999999998</v>
      </c>
      <c r="J154" s="42">
        <f>J143+J153</f>
        <v>1645.7799999999997</v>
      </c>
      <c r="K154" s="42"/>
    </row>
    <row r="155" spans="1:11" ht="15" x14ac:dyDescent="0.25">
      <c r="A155" s="12">
        <v>2</v>
      </c>
      <c r="B155" s="13">
        <v>4</v>
      </c>
      <c r="C155" s="14" t="s">
        <v>20</v>
      </c>
      <c r="D155" s="77" t="s">
        <v>21</v>
      </c>
      <c r="E155" s="47" t="s">
        <v>196</v>
      </c>
      <c r="F155" s="54">
        <v>150</v>
      </c>
      <c r="G155" s="38">
        <v>11.17</v>
      </c>
      <c r="H155" s="38">
        <v>12.4</v>
      </c>
      <c r="I155" s="48">
        <v>2.0099999999999998</v>
      </c>
      <c r="J155" s="38">
        <v>164.32</v>
      </c>
      <c r="K155" s="27" t="s">
        <v>197</v>
      </c>
    </row>
    <row r="156" spans="1:11" ht="15" x14ac:dyDescent="0.25">
      <c r="A156" s="19"/>
      <c r="B156" s="20"/>
      <c r="C156" s="21"/>
      <c r="D156" s="101" t="s">
        <v>62</v>
      </c>
      <c r="E156" s="73" t="s">
        <v>156</v>
      </c>
      <c r="F156" s="56">
        <v>60</v>
      </c>
      <c r="G156" s="74">
        <v>0.48</v>
      </c>
      <c r="H156" s="74">
        <v>0.06</v>
      </c>
      <c r="I156" s="75">
        <v>1.5</v>
      </c>
      <c r="J156" s="38">
        <v>8.4600000000000009</v>
      </c>
      <c r="K156" s="89" t="s">
        <v>157</v>
      </c>
    </row>
    <row r="157" spans="1:11" ht="15" x14ac:dyDescent="0.25">
      <c r="A157" s="19"/>
      <c r="B157" s="20"/>
      <c r="C157" s="21"/>
      <c r="D157" s="102"/>
      <c r="E157" s="73" t="s">
        <v>198</v>
      </c>
      <c r="F157" s="56">
        <v>60</v>
      </c>
      <c r="G157" s="74">
        <v>1.02</v>
      </c>
      <c r="H157" s="74">
        <v>1.8</v>
      </c>
      <c r="I157" s="75">
        <v>3.6</v>
      </c>
      <c r="J157" s="38">
        <v>34.68</v>
      </c>
      <c r="K157" s="89" t="s">
        <v>199</v>
      </c>
    </row>
    <row r="158" spans="1:11" ht="15" x14ac:dyDescent="0.25">
      <c r="A158" s="19"/>
      <c r="B158" s="20"/>
      <c r="C158" s="21"/>
      <c r="D158" s="90"/>
      <c r="E158" s="73" t="s">
        <v>200</v>
      </c>
      <c r="F158" s="56" t="s">
        <v>164</v>
      </c>
      <c r="G158" s="74">
        <v>5.72</v>
      </c>
      <c r="H158" s="74">
        <v>6.99</v>
      </c>
      <c r="I158" s="75">
        <v>21.11</v>
      </c>
      <c r="J158" s="91">
        <v>170.23</v>
      </c>
      <c r="K158" s="89" t="s">
        <v>201</v>
      </c>
    </row>
    <row r="159" spans="1:11" ht="15" x14ac:dyDescent="0.25">
      <c r="A159" s="19"/>
      <c r="B159" s="20"/>
      <c r="C159" s="21"/>
      <c r="D159" s="55" t="s">
        <v>53</v>
      </c>
      <c r="E159" s="47" t="s">
        <v>54</v>
      </c>
      <c r="F159" s="54">
        <v>30</v>
      </c>
      <c r="G159" s="38">
        <v>2.2999999999999998</v>
      </c>
      <c r="H159" s="38">
        <v>0.2</v>
      </c>
      <c r="I159" s="48">
        <v>14.8</v>
      </c>
      <c r="J159" s="38">
        <v>70.2</v>
      </c>
      <c r="K159" s="27" t="s">
        <v>55</v>
      </c>
    </row>
    <row r="160" spans="1:11" ht="15" x14ac:dyDescent="0.25">
      <c r="A160" s="19"/>
      <c r="B160" s="20"/>
      <c r="C160" s="21"/>
      <c r="D160" s="92" t="s">
        <v>202</v>
      </c>
      <c r="E160" s="47" t="s">
        <v>203</v>
      </c>
      <c r="F160" s="52">
        <v>60</v>
      </c>
      <c r="G160" s="38">
        <v>3.3</v>
      </c>
      <c r="H160" s="38">
        <v>3.18</v>
      </c>
      <c r="I160" s="48">
        <v>18</v>
      </c>
      <c r="J160" s="38">
        <v>113.82</v>
      </c>
      <c r="K160" s="27" t="s">
        <v>93</v>
      </c>
    </row>
    <row r="161" spans="1:11" ht="15" x14ac:dyDescent="0.25">
      <c r="A161" s="19"/>
      <c r="B161" s="20"/>
      <c r="C161" s="21"/>
      <c r="D161" s="55" t="s">
        <v>26</v>
      </c>
      <c r="E161" s="47" t="s">
        <v>68</v>
      </c>
      <c r="F161" s="54" t="s">
        <v>204</v>
      </c>
      <c r="G161" s="38">
        <v>0.14000000000000001</v>
      </c>
      <c r="H161" s="38">
        <v>0.02</v>
      </c>
      <c r="I161" s="48">
        <v>15.2</v>
      </c>
      <c r="J161" s="38">
        <v>61.54</v>
      </c>
      <c r="K161" s="27" t="s">
        <v>70</v>
      </c>
    </row>
    <row r="162" spans="1:11" ht="15" x14ac:dyDescent="0.25">
      <c r="A162" s="19"/>
      <c r="B162" s="20"/>
      <c r="C162" s="21"/>
      <c r="D162" s="93" t="s">
        <v>154</v>
      </c>
      <c r="E162" s="66" t="s">
        <v>135</v>
      </c>
      <c r="F162" s="67">
        <v>200</v>
      </c>
      <c r="G162" s="67">
        <v>5.8</v>
      </c>
      <c r="H162" s="67">
        <v>6.4</v>
      </c>
      <c r="I162" s="68">
        <v>9.4</v>
      </c>
      <c r="J162" s="67">
        <v>118.4</v>
      </c>
      <c r="K162" s="66"/>
    </row>
    <row r="163" spans="1:11" ht="15" x14ac:dyDescent="0.25">
      <c r="A163" s="28"/>
      <c r="B163" s="29"/>
      <c r="C163" s="30"/>
      <c r="D163" s="31" t="s">
        <v>34</v>
      </c>
      <c r="E163" s="32"/>
      <c r="F163" s="33">
        <f>SUM(F155:F161)</f>
        <v>360</v>
      </c>
      <c r="G163" s="33">
        <f>SUM(G155:G161)</f>
        <v>24.130000000000003</v>
      </c>
      <c r="H163" s="33">
        <f>SUM(H155:H161)</f>
        <v>24.65</v>
      </c>
      <c r="I163" s="33">
        <f>SUM(I155:I161)</f>
        <v>76.22</v>
      </c>
      <c r="J163" s="33">
        <f>SUM(J155:J161)</f>
        <v>623.25</v>
      </c>
      <c r="K163" s="34"/>
    </row>
    <row r="164" spans="1:11" ht="15" x14ac:dyDescent="0.25">
      <c r="A164" s="35">
        <f>A155</f>
        <v>2</v>
      </c>
      <c r="B164" s="36">
        <f>B155</f>
        <v>4</v>
      </c>
      <c r="C164" s="37" t="s">
        <v>35</v>
      </c>
      <c r="D164" s="86" t="s">
        <v>36</v>
      </c>
      <c r="E164" s="44" t="s">
        <v>205</v>
      </c>
      <c r="F164" s="51">
        <v>60</v>
      </c>
      <c r="G164" s="45">
        <v>0.84</v>
      </c>
      <c r="H164" s="45">
        <v>3.6</v>
      </c>
      <c r="I164" s="46">
        <v>4.9800000000000004</v>
      </c>
      <c r="J164" s="45">
        <v>55.68</v>
      </c>
      <c r="K164" s="18" t="s">
        <v>206</v>
      </c>
    </row>
    <row r="165" spans="1:11" ht="15" x14ac:dyDescent="0.25">
      <c r="A165" s="19"/>
      <c r="B165" s="20"/>
      <c r="C165" s="21"/>
      <c r="D165" s="55" t="s">
        <v>41</v>
      </c>
      <c r="E165" s="47" t="s">
        <v>207</v>
      </c>
      <c r="F165" s="54" t="s">
        <v>208</v>
      </c>
      <c r="G165" s="38">
        <v>1.98</v>
      </c>
      <c r="H165" s="38">
        <v>2.42</v>
      </c>
      <c r="I165" s="48">
        <v>13.64</v>
      </c>
      <c r="J165" s="38">
        <v>84.26</v>
      </c>
      <c r="K165" s="27" t="s">
        <v>209</v>
      </c>
    </row>
    <row r="166" spans="1:11" ht="15" x14ac:dyDescent="0.25">
      <c r="A166" s="19"/>
      <c r="B166" s="20"/>
      <c r="C166" s="21"/>
      <c r="D166" s="55" t="s">
        <v>44</v>
      </c>
      <c r="E166" s="47" t="s">
        <v>210</v>
      </c>
      <c r="F166" s="52">
        <v>90</v>
      </c>
      <c r="G166" s="38">
        <v>8.2799999999999994</v>
      </c>
      <c r="H166" s="38">
        <v>12.96</v>
      </c>
      <c r="I166" s="48">
        <v>4.8600000000000003</v>
      </c>
      <c r="J166" s="38">
        <v>141.30000000000001</v>
      </c>
      <c r="K166" s="27" t="s">
        <v>173</v>
      </c>
    </row>
    <row r="167" spans="1:11" ht="15" x14ac:dyDescent="0.25">
      <c r="A167" s="19"/>
      <c r="B167" s="20"/>
      <c r="C167" s="21"/>
      <c r="D167" s="55" t="s">
        <v>47</v>
      </c>
      <c r="E167" s="47" t="s">
        <v>211</v>
      </c>
      <c r="F167" s="54">
        <v>150</v>
      </c>
      <c r="G167" s="38">
        <v>5.52</v>
      </c>
      <c r="H167" s="38">
        <v>4.5199999999999996</v>
      </c>
      <c r="I167" s="48">
        <v>24.95</v>
      </c>
      <c r="J167" s="38">
        <v>156.5</v>
      </c>
      <c r="K167" s="27" t="s">
        <v>212</v>
      </c>
    </row>
    <row r="168" spans="1:11" ht="15" x14ac:dyDescent="0.25">
      <c r="A168" s="19"/>
      <c r="B168" s="20"/>
      <c r="C168" s="21"/>
      <c r="D168" s="55" t="s">
        <v>50</v>
      </c>
      <c r="E168" s="47" t="s">
        <v>112</v>
      </c>
      <c r="F168" s="52">
        <v>200</v>
      </c>
      <c r="G168" s="38">
        <v>0.66</v>
      </c>
      <c r="H168" s="38">
        <v>0.1</v>
      </c>
      <c r="I168" s="38">
        <v>28.02</v>
      </c>
      <c r="J168" s="38">
        <v>115.62</v>
      </c>
      <c r="K168" s="27" t="s">
        <v>113</v>
      </c>
    </row>
    <row r="169" spans="1:11" ht="15" x14ac:dyDescent="0.25">
      <c r="A169" s="19"/>
      <c r="B169" s="20"/>
      <c r="C169" s="21"/>
      <c r="D169" s="57" t="s">
        <v>30</v>
      </c>
      <c r="E169" s="58" t="s">
        <v>114</v>
      </c>
      <c r="F169" s="59">
        <v>150</v>
      </c>
      <c r="G169" s="60">
        <v>1.4</v>
      </c>
      <c r="H169" s="60">
        <v>0.2</v>
      </c>
      <c r="I169" s="61">
        <v>14.3</v>
      </c>
      <c r="J169" s="60">
        <v>64.599999999999994</v>
      </c>
      <c r="K169" s="89"/>
    </row>
    <row r="170" spans="1:11" ht="15" x14ac:dyDescent="0.25">
      <c r="A170" s="19"/>
      <c r="B170" s="20"/>
      <c r="C170" s="21"/>
      <c r="D170" s="55" t="s">
        <v>53</v>
      </c>
      <c r="E170" s="47" t="s">
        <v>54</v>
      </c>
      <c r="F170" s="54">
        <v>30</v>
      </c>
      <c r="G170" s="38">
        <v>2.2999999999999998</v>
      </c>
      <c r="H170" s="38">
        <v>0.2</v>
      </c>
      <c r="I170" s="48">
        <v>14.8</v>
      </c>
      <c r="J170" s="38">
        <v>70.2</v>
      </c>
      <c r="K170" s="27" t="s">
        <v>55</v>
      </c>
    </row>
    <row r="171" spans="1:11" ht="15" x14ac:dyDescent="0.25">
      <c r="A171" s="19"/>
      <c r="B171" s="20"/>
      <c r="C171" s="21"/>
      <c r="D171" s="55" t="s">
        <v>56</v>
      </c>
      <c r="E171" s="47" t="s">
        <v>57</v>
      </c>
      <c r="F171" s="54">
        <v>40</v>
      </c>
      <c r="G171" s="38">
        <v>2.6</v>
      </c>
      <c r="H171" s="38">
        <v>0.5</v>
      </c>
      <c r="I171" s="48">
        <v>15.8</v>
      </c>
      <c r="J171" s="38">
        <v>78.099999999999994</v>
      </c>
      <c r="K171" s="27" t="s">
        <v>58</v>
      </c>
    </row>
    <row r="172" spans="1:11" ht="15" x14ac:dyDescent="0.2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</row>
    <row r="173" spans="1:11" ht="15" x14ac:dyDescent="0.25">
      <c r="A173" s="28"/>
      <c r="B173" s="29"/>
      <c r="C173" s="30"/>
      <c r="D173" s="31" t="s">
        <v>34</v>
      </c>
      <c r="E173" s="32"/>
      <c r="F173" s="33">
        <f>SUM(F164:F172)</f>
        <v>720</v>
      </c>
      <c r="G173" s="33">
        <f>SUM(G164:G172)</f>
        <v>23.58</v>
      </c>
      <c r="H173" s="33">
        <f>SUM(H164:H172)</f>
        <v>24.5</v>
      </c>
      <c r="I173" s="33">
        <f>SUM(I164:I172)</f>
        <v>121.35</v>
      </c>
      <c r="J173" s="33">
        <f>SUM(J164:J172)</f>
        <v>766.2600000000001</v>
      </c>
      <c r="K173" s="34"/>
    </row>
    <row r="174" spans="1:11" x14ac:dyDescent="0.2">
      <c r="A174" s="39">
        <f>A155</f>
        <v>2</v>
      </c>
      <c r="B174" s="40">
        <f>B155</f>
        <v>4</v>
      </c>
      <c r="C174" s="103" t="s">
        <v>59</v>
      </c>
      <c r="D174" s="104"/>
      <c r="E174" s="41"/>
      <c r="F174" s="42">
        <f>F163+F173</f>
        <v>1080</v>
      </c>
      <c r="G174" s="42">
        <f>G163+G173</f>
        <v>47.71</v>
      </c>
      <c r="H174" s="42">
        <f>H163+H173</f>
        <v>49.15</v>
      </c>
      <c r="I174" s="42">
        <f>I163+I173</f>
        <v>197.57</v>
      </c>
      <c r="J174" s="42">
        <f>J163+J173</f>
        <v>1389.5100000000002</v>
      </c>
      <c r="K174" s="42"/>
    </row>
    <row r="175" spans="1:11" ht="15" x14ac:dyDescent="0.25">
      <c r="A175" s="12">
        <v>2</v>
      </c>
      <c r="B175" s="13">
        <v>5</v>
      </c>
      <c r="C175" s="14" t="s">
        <v>20</v>
      </c>
      <c r="D175" s="94" t="s">
        <v>21</v>
      </c>
      <c r="E175" s="44" t="s">
        <v>213</v>
      </c>
      <c r="F175" s="51" t="s">
        <v>87</v>
      </c>
      <c r="G175" s="45">
        <v>6.14</v>
      </c>
      <c r="H175" s="45">
        <v>8.18</v>
      </c>
      <c r="I175" s="46">
        <v>26.78</v>
      </c>
      <c r="J175" s="45">
        <v>205.34</v>
      </c>
      <c r="K175" s="18" t="s">
        <v>88</v>
      </c>
    </row>
    <row r="176" spans="1:11" ht="15" x14ac:dyDescent="0.25">
      <c r="A176" s="19"/>
      <c r="B176" s="20"/>
      <c r="C176" s="21"/>
      <c r="D176" s="53" t="s">
        <v>154</v>
      </c>
      <c r="E176" s="47" t="s">
        <v>214</v>
      </c>
      <c r="F176" s="54">
        <v>10</v>
      </c>
      <c r="G176" s="38">
        <v>0.25</v>
      </c>
      <c r="H176" s="38">
        <v>5.3</v>
      </c>
      <c r="I176" s="48">
        <v>1.89</v>
      </c>
      <c r="J176" s="38">
        <v>56.26</v>
      </c>
      <c r="K176" s="27" t="s">
        <v>97</v>
      </c>
    </row>
    <row r="177" spans="1:11" ht="15" x14ac:dyDescent="0.25">
      <c r="A177" s="19"/>
      <c r="B177" s="20"/>
      <c r="C177" s="21"/>
      <c r="D177" s="55" t="s">
        <v>53</v>
      </c>
      <c r="E177" s="47" t="s">
        <v>94</v>
      </c>
      <c r="F177" s="54">
        <v>30</v>
      </c>
      <c r="G177" s="38">
        <v>2</v>
      </c>
      <c r="H177" s="38">
        <v>1</v>
      </c>
      <c r="I177" s="48">
        <v>15.9</v>
      </c>
      <c r="J177" s="38">
        <v>73.88</v>
      </c>
      <c r="K177" s="27" t="s">
        <v>95</v>
      </c>
    </row>
    <row r="178" spans="1:11" ht="15" x14ac:dyDescent="0.25">
      <c r="A178" s="19"/>
      <c r="B178" s="20"/>
      <c r="C178" s="21"/>
      <c r="D178" s="72" t="s">
        <v>26</v>
      </c>
      <c r="E178" s="73" t="s">
        <v>98</v>
      </c>
      <c r="F178" s="56" t="s">
        <v>103</v>
      </c>
      <c r="G178" s="74">
        <v>0.08</v>
      </c>
      <c r="H178" s="74">
        <v>0.02</v>
      </c>
      <c r="I178" s="75">
        <v>15</v>
      </c>
      <c r="J178" s="74">
        <v>60.5</v>
      </c>
      <c r="K178" s="76" t="s">
        <v>28</v>
      </c>
    </row>
    <row r="179" spans="1:11" ht="15" x14ac:dyDescent="0.25">
      <c r="A179" s="19"/>
      <c r="B179" s="20"/>
      <c r="C179" s="21"/>
      <c r="D179" s="57" t="s">
        <v>30</v>
      </c>
      <c r="E179" s="58" t="s">
        <v>146</v>
      </c>
      <c r="F179" s="59">
        <v>150</v>
      </c>
      <c r="G179" s="60">
        <v>1.4</v>
      </c>
      <c r="H179" s="60">
        <v>0.23</v>
      </c>
      <c r="I179" s="61">
        <v>14.3</v>
      </c>
      <c r="J179" s="60">
        <v>64.599999999999994</v>
      </c>
      <c r="K179" s="25"/>
    </row>
    <row r="180" spans="1:11" ht="15" x14ac:dyDescent="0.25">
      <c r="A180" s="19"/>
      <c r="B180" s="20"/>
      <c r="C180" s="21"/>
      <c r="D180" s="22"/>
      <c r="E180" s="23"/>
      <c r="F180" s="24"/>
      <c r="G180" s="24"/>
      <c r="H180" s="24"/>
      <c r="I180" s="24"/>
      <c r="J180" s="24"/>
      <c r="K180" s="25"/>
    </row>
    <row r="181" spans="1:11" ht="15" x14ac:dyDescent="0.2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</row>
    <row r="182" spans="1:11" ht="15.75" customHeight="1" x14ac:dyDescent="0.25">
      <c r="A182" s="28"/>
      <c r="B182" s="29"/>
      <c r="C182" s="30"/>
      <c r="D182" s="31" t="s">
        <v>34</v>
      </c>
      <c r="E182" s="32"/>
      <c r="F182" s="33">
        <f>SUM(F175:F181)</f>
        <v>190</v>
      </c>
      <c r="G182" s="33">
        <f>SUM(G175:G181)</f>
        <v>9.870000000000001</v>
      </c>
      <c r="H182" s="33">
        <f>SUM(H175:H181)</f>
        <v>14.73</v>
      </c>
      <c r="I182" s="33">
        <f>SUM(I175:I181)</f>
        <v>73.87</v>
      </c>
      <c r="J182" s="33">
        <f>SUM(J175:J181)</f>
        <v>460.58000000000004</v>
      </c>
      <c r="K182" s="34"/>
    </row>
    <row r="183" spans="1:11" ht="15" x14ac:dyDescent="0.25">
      <c r="A183" s="35">
        <f>A175</f>
        <v>2</v>
      </c>
      <c r="B183" s="36">
        <f>B175</f>
        <v>5</v>
      </c>
      <c r="C183" s="37" t="s">
        <v>35</v>
      </c>
      <c r="D183" s="86" t="s">
        <v>36</v>
      </c>
      <c r="E183" s="44" t="s">
        <v>215</v>
      </c>
      <c r="F183" s="51">
        <v>60</v>
      </c>
      <c r="G183" s="45">
        <v>3.86</v>
      </c>
      <c r="H183" s="45">
        <v>3.35</v>
      </c>
      <c r="I183" s="46">
        <v>22.71</v>
      </c>
      <c r="J183" s="45">
        <v>136.47999999999999</v>
      </c>
      <c r="K183" s="18" t="s">
        <v>216</v>
      </c>
    </row>
    <row r="184" spans="1:11" ht="15" x14ac:dyDescent="0.25">
      <c r="A184" s="19"/>
      <c r="B184" s="20"/>
      <c r="C184" s="21"/>
      <c r="D184" s="55" t="s">
        <v>41</v>
      </c>
      <c r="E184" s="47" t="s">
        <v>217</v>
      </c>
      <c r="F184" s="54" t="s">
        <v>125</v>
      </c>
      <c r="G184" s="38">
        <v>1.43</v>
      </c>
      <c r="H184" s="38">
        <v>4.1500000000000004</v>
      </c>
      <c r="I184" s="48">
        <v>6.44</v>
      </c>
      <c r="J184" s="38">
        <v>68.790000000000006</v>
      </c>
      <c r="K184" s="27" t="s">
        <v>218</v>
      </c>
    </row>
    <row r="185" spans="1:11" ht="15" x14ac:dyDescent="0.25">
      <c r="A185" s="19"/>
      <c r="B185" s="20"/>
      <c r="C185" s="21"/>
      <c r="D185" s="55" t="s">
        <v>44</v>
      </c>
      <c r="E185" s="47" t="s">
        <v>219</v>
      </c>
      <c r="F185" s="52">
        <v>90</v>
      </c>
      <c r="G185" s="38">
        <v>14.31</v>
      </c>
      <c r="H185" s="38">
        <v>8.64</v>
      </c>
      <c r="I185" s="48">
        <v>10.8</v>
      </c>
      <c r="J185" s="38">
        <v>178.2</v>
      </c>
      <c r="K185" s="27" t="s">
        <v>220</v>
      </c>
    </row>
    <row r="186" spans="1:11" ht="15" x14ac:dyDescent="0.25">
      <c r="A186" s="19"/>
      <c r="B186" s="20"/>
      <c r="C186" s="21"/>
      <c r="D186" s="55" t="s">
        <v>47</v>
      </c>
      <c r="E186" s="47" t="s">
        <v>221</v>
      </c>
      <c r="F186" s="54">
        <v>150</v>
      </c>
      <c r="G186" s="38">
        <v>3.06</v>
      </c>
      <c r="H186" s="38">
        <v>4.8</v>
      </c>
      <c r="I186" s="48">
        <v>15.9</v>
      </c>
      <c r="J186" s="38">
        <v>119.04</v>
      </c>
      <c r="K186" s="27" t="s">
        <v>222</v>
      </c>
    </row>
    <row r="187" spans="1:11" ht="15" x14ac:dyDescent="0.25">
      <c r="A187" s="19"/>
      <c r="B187" s="20"/>
      <c r="C187" s="21"/>
      <c r="D187" s="55" t="s">
        <v>50</v>
      </c>
      <c r="E187" s="47" t="s">
        <v>51</v>
      </c>
      <c r="F187" s="54">
        <v>200</v>
      </c>
      <c r="G187" s="38">
        <v>0.28000000000000003</v>
      </c>
      <c r="H187" s="38">
        <v>0.1</v>
      </c>
      <c r="I187" s="48">
        <v>28.88</v>
      </c>
      <c r="J187" s="38">
        <v>117.54</v>
      </c>
      <c r="K187" s="27" t="s">
        <v>52</v>
      </c>
    </row>
    <row r="188" spans="1:11" ht="15" x14ac:dyDescent="0.25">
      <c r="A188" s="19"/>
      <c r="B188" s="20"/>
      <c r="C188" s="21"/>
      <c r="D188" s="55" t="s">
        <v>53</v>
      </c>
      <c r="E188" s="47" t="s">
        <v>54</v>
      </c>
      <c r="F188" s="54">
        <v>30</v>
      </c>
      <c r="G188" s="38">
        <v>2.2999999999999998</v>
      </c>
      <c r="H188" s="38">
        <v>0.2</v>
      </c>
      <c r="I188" s="48">
        <v>14.8</v>
      </c>
      <c r="J188" s="38">
        <v>70.2</v>
      </c>
      <c r="K188" s="27" t="s">
        <v>55</v>
      </c>
    </row>
    <row r="189" spans="1:11" ht="15" x14ac:dyDescent="0.25">
      <c r="A189" s="19"/>
      <c r="B189" s="20"/>
      <c r="C189" s="21"/>
      <c r="D189" s="55" t="s">
        <v>56</v>
      </c>
      <c r="E189" s="47" t="s">
        <v>57</v>
      </c>
      <c r="F189" s="54">
        <v>40</v>
      </c>
      <c r="G189" s="38">
        <v>2.6</v>
      </c>
      <c r="H189" s="38">
        <v>0.5</v>
      </c>
      <c r="I189" s="48">
        <v>15.8</v>
      </c>
      <c r="J189" s="38">
        <v>78.099999999999994</v>
      </c>
      <c r="K189" s="27" t="s">
        <v>58</v>
      </c>
    </row>
    <row r="190" spans="1:11" ht="15" x14ac:dyDescent="0.25">
      <c r="A190" s="19"/>
      <c r="B190" s="20"/>
      <c r="C190" s="21"/>
      <c r="D190" s="22"/>
      <c r="E190" s="23"/>
      <c r="F190" s="24"/>
      <c r="G190" s="24"/>
      <c r="H190" s="24"/>
      <c r="I190" s="24"/>
      <c r="J190" s="24"/>
      <c r="K190" s="25"/>
    </row>
    <row r="191" spans="1:11" ht="15" x14ac:dyDescent="0.2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</row>
    <row r="192" spans="1:11" ht="15" x14ac:dyDescent="0.25">
      <c r="A192" s="28"/>
      <c r="B192" s="29"/>
      <c r="C192" s="30"/>
      <c r="D192" s="31" t="s">
        <v>34</v>
      </c>
      <c r="E192" s="32"/>
      <c r="F192" s="33">
        <f>SUM(F183:F191)</f>
        <v>570</v>
      </c>
      <c r="G192" s="33">
        <f>SUM(G183:G191)</f>
        <v>27.840000000000003</v>
      </c>
      <c r="H192" s="33">
        <f>SUM(H183:H191)</f>
        <v>21.740000000000002</v>
      </c>
      <c r="I192" s="33">
        <f>SUM(I183:I191)</f>
        <v>115.33</v>
      </c>
      <c r="J192" s="33">
        <f>SUM(J183:J191)</f>
        <v>768.35</v>
      </c>
      <c r="K192" s="34"/>
    </row>
    <row r="193" spans="1:11" x14ac:dyDescent="0.2">
      <c r="A193" s="39">
        <f>A175</f>
        <v>2</v>
      </c>
      <c r="B193" s="40">
        <f>B175</f>
        <v>5</v>
      </c>
      <c r="C193" s="103" t="s">
        <v>59</v>
      </c>
      <c r="D193" s="104"/>
      <c r="E193" s="41"/>
      <c r="F193" s="42">
        <f>F182+F192</f>
        <v>760</v>
      </c>
      <c r="G193" s="42">
        <f>G182+G192</f>
        <v>37.710000000000008</v>
      </c>
      <c r="H193" s="42">
        <f>H182+H192</f>
        <v>36.47</v>
      </c>
      <c r="I193" s="42">
        <f>I182+I192</f>
        <v>189.2</v>
      </c>
      <c r="J193" s="42">
        <f>J182+J192</f>
        <v>1228.93</v>
      </c>
      <c r="K193" s="42"/>
    </row>
    <row r="194" spans="1:11" x14ac:dyDescent="0.2">
      <c r="A194" s="95"/>
      <c r="B194" s="96"/>
      <c r="C194" s="98" t="s">
        <v>223</v>
      </c>
      <c r="D194" s="99"/>
      <c r="E194" s="100"/>
      <c r="F194" s="97">
        <f>(F24+F43+F62+F80+F99+F116+F135+F154+F174+F193)/(IF(F24=0, 0, 1)+IF(F43=0, 0, 1)+IF(F62=0, 0, 1)+IF(F80=0, 0, 1)+IF(F99=0, 0, 1)+IF(F116=0, 0, 1)+IF(F135=0, 0, 1)+IF(F154=0, 0, 1)+IF(F174=0, 0, 1)+IF(F193=0, 0, 1))</f>
        <v>946</v>
      </c>
      <c r="G194" s="97">
        <f>(G24+G43+G62+G80+G99+G116+G135+G154+G174+G193)/(IF(G24=0, 0, 1)+IF(G43=0, 0, 1)+IF(G62=0, 0, 1)+IF(G80=0, 0, 1)+IF(G99=0, 0, 1)+IF(G116=0, 0, 1)+IF(G135=0, 0, 1)+IF(G154=0, 0, 1)+IF(G174=0, 0, 1)+IF(G193=0, 0, 1))</f>
        <v>46.035000000000004</v>
      </c>
      <c r="H194" s="97">
        <f>(H24+H43+H62+H80+H99+H116+H135+H154+H174+H193)/(IF(H24=0, 0, 1)+IF(H43=0, 0, 1)+IF(H62=0, 0, 1)+IF(H80=0, 0, 1)+IF(H99=0, 0, 1)+IF(H116=0, 0, 1)+IF(H135=0, 0, 1)+IF(H154=0, 0, 1)+IF(H174=0, 0, 1)+IF(H193=0, 0, 1))</f>
        <v>49.772000000000006</v>
      </c>
      <c r="I194" s="97">
        <f>(I24+I43+I62+I80+I99+I116+I135+I154+I174+I193)/(IF(I24=0, 0, 1)+IF(I43=0, 0, 1)+IF(I62=0, 0, 1)+IF(I80=0, 0, 1)+IF(I99=0, 0, 1)+IF(I116=0, 0, 1)+IF(I135=0, 0, 1)+IF(I154=0, 0, 1)+IF(I174=0, 0, 1)+IF(I193=0, 0, 1))</f>
        <v>196.244</v>
      </c>
      <c r="J194" s="97" t="e">
        <f>(J24+J43+J62+J80+J99+J116+J135+J154+J174+J193)/(IF(J24=0, 0, 1)+IF(J43=0, 0, 1)+IF(J62=0, 0, 1)+IF(J80=0, 0, 1)+IF(J99=0, 0, 1)+IF(J116=0, 0, 1)+IF(J135=0, 0, 1)+IF(J154=0, 0, 1)+IF(J174=0, 0, 1)+IF(J193=0, 0, 1))</f>
        <v>#VALUE!</v>
      </c>
      <c r="K194" s="97"/>
    </row>
  </sheetData>
  <mergeCells count="21">
    <mergeCell ref="C99:D99"/>
    <mergeCell ref="D107:D108"/>
    <mergeCell ref="C116:D116"/>
    <mergeCell ref="D125:D126"/>
    <mergeCell ref="C24:D24"/>
    <mergeCell ref="C43:D43"/>
    <mergeCell ref="D45:D46"/>
    <mergeCell ref="D55:D56"/>
    <mergeCell ref="C62:D62"/>
    <mergeCell ref="H1:K1"/>
    <mergeCell ref="H2:K2"/>
    <mergeCell ref="H3:K3"/>
    <mergeCell ref="C1:E1"/>
    <mergeCell ref="C80:D80"/>
    <mergeCell ref="C194:E194"/>
    <mergeCell ref="D156:D157"/>
    <mergeCell ref="C193:D193"/>
    <mergeCell ref="C174:D174"/>
    <mergeCell ref="C135:D135"/>
    <mergeCell ref="D137:D138"/>
    <mergeCell ref="C154:D15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Жигалова Ольга Алексеевна</cp:lastModifiedBy>
  <dcterms:modified xsi:type="dcterms:W3CDTF">2023-11-24T15:00:41Z</dcterms:modified>
</cp:coreProperties>
</file>